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242,244,247)" sheetId="7" r:id="rId7"/>
    <sheet name="Обоснования доходов" sheetId="8" r:id="rId8"/>
    <sheet name="Справочно" sheetId="9" r:id="rId9"/>
    <sheet name="Анализ ФОТ" sheetId="10" r:id="rId10"/>
    <sheet name="Лист согласования" sheetId="11" r:id="rId11"/>
    <sheet name="Протокол изменений" sheetId="12" r:id="rId12"/>
  </sheets>
  <calcPr calcId="145621"/>
</workbook>
</file>

<file path=xl/calcChain.xml><?xml version="1.0" encoding="utf-8"?>
<calcChain xmlns="http://schemas.openxmlformats.org/spreadsheetml/2006/main">
  <c r="H198" i="12" l="1"/>
  <c r="G198" i="12"/>
  <c r="F198" i="12"/>
  <c r="H175" i="12"/>
  <c r="G175" i="12"/>
  <c r="F175" i="12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P11" i="9"/>
  <c r="O11" i="9"/>
  <c r="M11" i="9"/>
  <c r="L11" i="9"/>
  <c r="J11" i="9"/>
  <c r="I11" i="9"/>
  <c r="G11" i="9"/>
  <c r="E11" i="9"/>
  <c r="D11" i="9"/>
  <c r="L170" i="8"/>
  <c r="I170" i="8"/>
  <c r="F170" i="8"/>
  <c r="F153" i="8"/>
  <c r="E153" i="8"/>
  <c r="D153" i="8"/>
  <c r="F134" i="8"/>
  <c r="E134" i="8"/>
  <c r="D134" i="8"/>
  <c r="L117" i="8"/>
  <c r="I117" i="8"/>
  <c r="F117" i="8"/>
  <c r="L27" i="8"/>
  <c r="I27" i="8"/>
  <c r="F27" i="8"/>
  <c r="L10" i="8"/>
  <c r="I10" i="8"/>
  <c r="F10" i="8"/>
  <c r="G801" i="7"/>
  <c r="G787" i="7"/>
  <c r="G773" i="7"/>
  <c r="G739" i="7"/>
  <c r="G728" i="7"/>
  <c r="G717" i="7"/>
  <c r="G707" i="7"/>
  <c r="G576" i="7"/>
  <c r="G561" i="7"/>
  <c r="G551" i="7"/>
  <c r="G529" i="7"/>
  <c r="G517" i="7"/>
  <c r="G376" i="7"/>
  <c r="G332" i="7"/>
  <c r="G316" i="7"/>
  <c r="G306" i="7"/>
  <c r="G288" i="7"/>
  <c r="G260" i="7"/>
  <c r="G247" i="7"/>
  <c r="G224" i="7"/>
  <c r="G214" i="7"/>
  <c r="G202" i="7"/>
  <c r="G81" i="7"/>
  <c r="G58" i="7"/>
  <c r="G43" i="7"/>
  <c r="G29" i="7"/>
  <c r="G18" i="7"/>
  <c r="H228" i="5"/>
  <c r="D228" i="5"/>
  <c r="H119" i="5"/>
  <c r="D119" i="5"/>
  <c r="H11" i="5"/>
  <c r="D11" i="5"/>
  <c r="I31" i="4"/>
  <c r="H31" i="4"/>
  <c r="G31" i="4"/>
  <c r="I27" i="4"/>
  <c r="H27" i="4"/>
  <c r="G27" i="4"/>
  <c r="I24" i="4"/>
  <c r="H24" i="4"/>
  <c r="G24" i="4"/>
  <c r="I21" i="4"/>
  <c r="H21" i="4"/>
  <c r="G21" i="4"/>
  <c r="I17" i="4"/>
  <c r="H17" i="4"/>
  <c r="G17" i="4"/>
  <c r="I14" i="4"/>
  <c r="H14" i="4"/>
  <c r="G14" i="4"/>
  <c r="I13" i="4"/>
  <c r="H13" i="4"/>
  <c r="G13" i="4"/>
  <c r="I7" i="4"/>
  <c r="H7" i="4"/>
  <c r="G7" i="4"/>
  <c r="K8" i="3"/>
  <c r="J8" i="3"/>
  <c r="I8" i="3"/>
  <c r="H8" i="3"/>
  <c r="G8" i="3"/>
  <c r="F8" i="3"/>
  <c r="H8" i="2"/>
  <c r="G8" i="2"/>
  <c r="F8" i="2"/>
</calcChain>
</file>

<file path=xl/sharedStrings.xml><?xml version="1.0" encoding="utf-8"?>
<sst xmlns="http://schemas.openxmlformats.org/spreadsheetml/2006/main" count="7261" uniqueCount="2002">
  <si>
    <t>СОГЛАСОВАНО</t>
  </si>
  <si>
    <t>УТВЕРЖДАЮ</t>
  </si>
  <si>
    <t>Заместитель министра образования
Московской области</t>
  </si>
  <si>
    <t>Ректор</t>
  </si>
  <si>
    <t>(наименование должности лица, утверждающего документ)</t>
  </si>
  <si>
    <t>Лазарев А.А.</t>
  </si>
  <si>
    <t>Щиканов  А.Ю.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</si>
  <si>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</si>
  <si>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</si>
  <si>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</si>
  <si>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</si>
  <si>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</si>
  <si>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ГБОУ ВО МО "Технологический университет" на 2022 год и плановый период 2023-2024 годов</t>
  </si>
  <si>
    <t>"17" ноября 2022 г.</t>
  </si>
  <si>
    <t>Форма по КФД</t>
  </si>
  <si>
    <t>Наименование государственного учреждения:</t>
  </si>
  <si>
    <t>Государственное бюджетное образовательное учреждение высшего образования Московской области "Технологический университет имени дважды Героя Советского Союза, летчика-космонавта А.А.Леонова"</t>
  </si>
  <si>
    <t>Дата</t>
  </si>
  <si>
    <t>17.11.2022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</si>
  <si>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</si>
  <si>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</si>
  <si>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</si>
  <si>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48805983</t>
  </si>
  <si>
    <t>Адрес фактического местонахождения государственного учреждения:</t>
  </si>
  <si>
    <t>Московская область г.Королев ул. Гагарина д.42</t>
  </si>
  <si>
    <t>ИНН/КПП</t>
  </si>
  <si>
    <t>5018051823/501801001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</si>
  <si>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</si>
  <si>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</si>
  <si>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</si>
  <si>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</si>
  <si>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</si>
  <si>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Щиканов Алексей Юрьевич</t>
  </si>
  <si>
    <t>Должность: Заместитель министра</t>
  </si>
  <si>
    <t>Должность: Ректор</t>
  </si>
  <si>
    <t>Действует c 09.03.2022 17:11:00 по: 02.06.2023 17:09:00</t>
  </si>
  <si>
    <t>Действует c 21.04.2022 20:26:00 по: 15.07.2023 20:26:00</t>
  </si>
  <si>
    <t>Серийный номер: A6A59F3B146A49BC92507A72BF2C5E493E790761</t>
  </si>
  <si>
    <t>Серийный номер: 27D11F44A71D9AC36F22A9A6768398F6F2F1088D</t>
  </si>
  <si>
    <t>Издатель: Казначейство России</t>
  </si>
  <si>
    <t>Время подписания: 22.11.2022 11:42:12</t>
  </si>
  <si>
    <t>Время подписания: 21.11.2022 17:40:53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</si>
  <si>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</si>
  <si>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</si>
  <si>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</si>
  <si>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</si>
  <si>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</si>
  <si>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КЭСР</t>
  </si>
  <si>
    <t>Сумма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</si>
  <si>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</si>
  <si>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</si>
  <si>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</si>
  <si>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</si>
  <si>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</si>
  <si>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</si>
  <si>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</si>
  <si>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</si>
  <si>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</si>
  <si>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</si>
  <si>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</si>
  <si>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</si>
  <si>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</si>
  <si>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</si>
  <si>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</si>
  <si>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</si>
  <si>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</si>
  <si>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</si>
  <si>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</si>
  <si>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</si>
  <si>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</si>
  <si>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</si>
  <si>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</si>
  <si>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</si>
  <si>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</si>
  <si>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</si>
  <si>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</si>
  <si>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</si>
  <si>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</si>
  <si>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</si>
  <si>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</si>
  <si>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</si>
  <si>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</si>
  <si>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</si>
  <si>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</si>
  <si>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</si>
  <si>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</si>
  <si>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</si>
  <si>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</si>
  <si>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</si>
  <si>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</si>
  <si>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</si>
  <si>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</si>
  <si>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</si>
  <si>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</si>
  <si>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</si>
  <si>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</si>
  <si>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</si>
  <si>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</si>
  <si>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</si>
  <si>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</si>
  <si>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</si>
  <si>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</si>
  <si>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</si>
  <si>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</si>
  <si>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</si>
  <si>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</si>
  <si>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</si>
  <si>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</si>
  <si>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</si>
  <si>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211.00</t>
  </si>
  <si>
    <t>в том числе:
оплата труда Педагогических работников</t>
  </si>
  <si>
    <t>2110.1</t>
  </si>
  <si>
    <t>в том числе Педагогические работники ("Указные")</t>
  </si>
  <si>
    <t>2110.1.1</t>
  </si>
  <si>
    <t>оплата труда Прочих педагогических работников</t>
  </si>
  <si>
    <t>2110.1.2</t>
  </si>
  <si>
    <t>оплата труда Прочего персонала</t>
  </si>
  <si>
    <t>2110.2</t>
  </si>
  <si>
    <t>в том числе: Руководящие работники</t>
  </si>
  <si>
    <t>2110.2.1</t>
  </si>
  <si>
    <t>Административно-управленческий персонал</t>
  </si>
  <si>
    <t>2110.2.2</t>
  </si>
  <si>
    <t>в том числе: АУП "Указные"</t>
  </si>
  <si>
    <t>2110.2.2.1</t>
  </si>
  <si>
    <t>АУП прочие</t>
  </si>
  <si>
    <t>2110.2.2.2</t>
  </si>
  <si>
    <t>Учебно-вспомогательный персонал</t>
  </si>
  <si>
    <t>2110.2.3</t>
  </si>
  <si>
    <t>Младший обслуживающий персонал</t>
  </si>
  <si>
    <t>2110.2.4</t>
  </si>
  <si>
    <t>Работники культуры</t>
  </si>
  <si>
    <t>2110.2.5</t>
  </si>
  <si>
    <t>Социальные пособия и компенсация персоналу в денежной форме</t>
  </si>
  <si>
    <t>2110.3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</si>
  <si>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</si>
  <si>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</si>
  <si>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</si>
  <si>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</si>
  <si>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</si>
  <si>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</si>
  <si>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</si>
  <si>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212.00</t>
  </si>
  <si>
    <t>транспортные услуги, всего</t>
  </si>
  <si>
    <t>2122</t>
  </si>
  <si>
    <t>222</t>
  </si>
  <si>
    <t>222.00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</si>
  <si>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</si>
  <si>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</si>
  <si>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</si>
  <si>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226.00</t>
  </si>
  <si>
    <t>социальное обеспечение населения, в том числе доставка социальных выплат, всего</t>
  </si>
  <si>
    <t>2124</t>
  </si>
  <si>
    <t>260.00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</si>
  <si>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</si>
  <si>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</si>
  <si>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</si>
  <si>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</si>
  <si>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</si>
  <si>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</si>
  <si>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</si>
  <si>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</si>
  <si>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</si>
  <si>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</si>
  <si>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</si>
  <si>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</si>
  <si>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</si>
  <si>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</si>
  <si>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</si>
  <si>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</si>
  <si>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213.00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</si>
  <si>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</si>
  <si>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</si>
  <si>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</si>
  <si>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</si>
  <si>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</si>
  <si>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</si>
  <si>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</si>
  <si>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</si>
  <si>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</si>
  <si>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</si>
  <si>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</si>
  <si>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</si>
  <si>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</si>
  <si>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</si>
  <si>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</si>
  <si>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262, 296</t>
  </si>
  <si>
    <t>296.00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</si>
  <si>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</si>
  <si>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</si>
  <si>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</si>
  <si>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</si>
  <si>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297.00</t>
  </si>
  <si>
    <t>иные выплаты населению</t>
  </si>
  <si>
    <t>2240</t>
  </si>
  <si>
    <t>360</t>
  </si>
  <si>
    <t>262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</si>
  <si>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</si>
  <si>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</si>
  <si>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</si>
  <si>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</si>
  <si>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</si>
  <si>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</si>
  <si>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</si>
  <si>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290.00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</si>
  <si>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</si>
  <si>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</si>
  <si>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</si>
  <si>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</si>
  <si>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</si>
  <si>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</si>
  <si>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</si>
  <si>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2330.1</t>
  </si>
  <si>
    <t>291 - 295</t>
  </si>
  <si>
    <t>уплата иных платежей</t>
  </si>
  <si>
    <t>2330.2</t>
  </si>
  <si>
    <t>296 - 297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</si>
  <si>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</si>
  <si>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</si>
  <si>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</si>
  <si>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</si>
  <si>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</si>
  <si>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</si>
  <si>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241.00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</si>
  <si>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</si>
  <si>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</si>
  <si>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</si>
  <si>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</si>
  <si>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</si>
  <si>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</si>
  <si>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</si>
  <si>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242.00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</si>
  <si>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</si>
  <si>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</si>
  <si>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</si>
  <si>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</si>
  <si>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</si>
  <si>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</si>
  <si>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</si>
  <si>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253.00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</si>
  <si>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</si>
  <si>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</si>
  <si>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</si>
  <si>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</si>
  <si>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297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</si>
  <si>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</si>
  <si>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</si>
  <si>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</si>
  <si>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</si>
  <si>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</si>
  <si>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</si>
  <si>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</si>
  <si>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</si>
  <si>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</si>
  <si>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</si>
  <si>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</si>
  <si>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</si>
  <si>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</si>
  <si>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</si>
  <si>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</si>
  <si>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</si>
  <si>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</si>
  <si>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</si>
  <si>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</si>
  <si>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225,226</t>
  </si>
  <si>
    <t>229.00</t>
  </si>
  <si>
    <t>закупка товаров, работ, услуг для целей капитальных вложений</t>
  </si>
  <si>
    <t>2632</t>
  </si>
  <si>
    <t>347</t>
  </si>
  <si>
    <t>347.00</t>
  </si>
  <si>
    <t>закупка товаров, работ, услуг для целей капитального ремонта</t>
  </si>
  <si>
    <t>2633</t>
  </si>
  <si>
    <t>344</t>
  </si>
  <si>
    <t>344.00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</si>
  <si>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</si>
  <si>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</si>
  <si>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</si>
  <si>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</si>
  <si>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</si>
  <si>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</si>
  <si>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</si>
  <si>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</si>
  <si>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221.00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</si>
  <si>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</si>
  <si>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</si>
  <si>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</si>
  <si>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</si>
  <si>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223.00</t>
  </si>
  <si>
    <t>арендная плата за пользование имуществом, всего</t>
  </si>
  <si>
    <t>2641.04</t>
  </si>
  <si>
    <t>224</t>
  </si>
  <si>
    <t>224.00</t>
  </si>
  <si>
    <t>работы, услуги по содержанию имущества, за исключением ремонта (текущего и капитального) и реставрации нефинансовых активов, всего</t>
  </si>
  <si>
    <t>2641.05</t>
  </si>
  <si>
    <t>225</t>
  </si>
  <si>
    <t>225.00</t>
  </si>
  <si>
    <t>2641.06</t>
  </si>
  <si>
    <t>страхование, всего</t>
  </si>
  <si>
    <t>2641.07</t>
  </si>
  <si>
    <t>227</t>
  </si>
  <si>
    <t>227.00</t>
  </si>
  <si>
    <t>ремонт (текущий и капитальный) и реставрация нефинансовых активов, в том числе разработка проектной и сметной документации для ремонта объектов нефинансовых активов, всего</t>
  </si>
  <si>
    <t>2641.08</t>
  </si>
  <si>
    <t>225, 226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</si>
  <si>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</si>
  <si>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</si>
  <si>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</si>
  <si>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</si>
  <si>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</si>
  <si>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310.00</t>
  </si>
  <si>
    <t>увеличение стоимости нематериальных активов, всего</t>
  </si>
  <si>
    <t>2642.02</t>
  </si>
  <si>
    <t>320.00</t>
  </si>
  <si>
    <t>увеличение стоимости непроизводственных активов, всего</t>
  </si>
  <si>
    <t>2642.03</t>
  </si>
  <si>
    <t>330</t>
  </si>
  <si>
    <t>330.00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</si>
  <si>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</si>
  <si>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</si>
  <si>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</si>
  <si>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341.00</t>
  </si>
  <si>
    <t>увеличение стоимости продуктов питания, всего</t>
  </si>
  <si>
    <t>2642.05</t>
  </si>
  <si>
    <t>342</t>
  </si>
  <si>
    <t>342.00</t>
  </si>
  <si>
    <t>увеличение стоимости горюче-смазочных материалов, всего</t>
  </si>
  <si>
    <t>2642.06</t>
  </si>
  <si>
    <t>343</t>
  </si>
  <si>
    <t>343.00</t>
  </si>
  <si>
    <t>увеличение стоимости строительных материалов, всего</t>
  </si>
  <si>
    <t>2642.07</t>
  </si>
  <si>
    <t>увеличение стоимости мягкого инвентаря, прочих материальных запасов, всего</t>
  </si>
  <si>
    <t>2642.08</t>
  </si>
  <si>
    <t>345,346,349</t>
  </si>
  <si>
    <t>345.00</t>
  </si>
  <si>
    <t>увеличение стоимости материальных запасов для целей капитальных вложений, всего</t>
  </si>
  <si>
    <t>2642.09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</si>
  <si>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</si>
  <si>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2642.10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</si>
  <si>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</si>
  <si>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</si>
  <si>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</si>
  <si>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</si>
  <si>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</si>
  <si>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</si>
  <si>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</si>
  <si>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</si>
  <si>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</si>
  <si>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</si>
  <si>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</si>
  <si>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</si>
  <si>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</si>
  <si>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</si>
  <si>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</si>
  <si>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</si>
  <si>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</si>
  <si>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</si>
  <si>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</si>
  <si>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</si>
  <si>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</si>
  <si>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</si>
  <si>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</si>
  <si>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</si>
  <si>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</si>
  <si>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</si>
  <si>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</si>
  <si>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</si>
  <si>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</si>
  <si>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</si>
  <si>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</si>
  <si>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</si>
  <si>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</si>
  <si>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</si>
  <si>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</si>
  <si>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</si>
  <si>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</si>
  <si>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</si>
  <si>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</si>
  <si>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</si>
  <si>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</si>
  <si>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</si>
  <si>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</si>
  <si>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</si>
  <si>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</si>
  <si>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</si>
  <si>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</si>
  <si>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</si>
  <si>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</si>
  <si>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x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</si>
  <si>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</si>
  <si>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</si>
  <si>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</si>
  <si>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</si>
  <si>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</si>
  <si>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</si>
  <si>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</si>
  <si>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</si>
  <si>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</si>
  <si>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</si>
  <si>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</si>
  <si>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</si>
  <si>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</si>
  <si>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</si>
  <si>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</si>
  <si>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</si>
  <si>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</si>
  <si>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</si>
  <si>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</si>
  <si>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</si>
  <si>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</si>
  <si>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</si>
  <si>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</si>
  <si>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</si>
  <si>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</si>
  <si>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</si>
  <si>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</si>
  <si>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</si>
  <si>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</si>
  <si>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</si>
  <si>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</si>
  <si>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</si>
  <si>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</si>
  <si>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</si>
  <si>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</si>
  <si>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</si>
  <si>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</si>
  <si>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</si>
  <si>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</si>
  <si>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</si>
  <si>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</si>
  <si>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</si>
  <si>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</si>
  <si>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</si>
  <si>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</si>
  <si>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</si>
  <si>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</si>
  <si>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</si>
  <si>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</si>
  <si>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</si>
  <si>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</si>
  <si>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</si>
  <si>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</si>
  <si>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</si>
  <si>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</si>
  <si>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</si>
  <si>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</si>
  <si>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</si>
  <si>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</si>
  <si>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</si>
  <si>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</si>
  <si>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</si>
  <si>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</si>
  <si>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</si>
  <si>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</si>
  <si>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</si>
  <si>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</si>
  <si>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</si>
  <si>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</si>
  <si>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</si>
  <si>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</si>
  <si>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</si>
  <si>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</si>
  <si>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</si>
  <si>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</si>
  <si>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</si>
  <si>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</si>
  <si>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</si>
  <si>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</si>
  <si>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</si>
  <si>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</si>
  <si>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иные цели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</si>
  <si>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</si>
  <si>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</si>
  <si>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</si>
  <si>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</si>
  <si>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</si>
  <si>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</si>
  <si>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</si>
  <si>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</si>
  <si>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</si>
  <si>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</si>
  <si>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</si>
  <si>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</si>
  <si>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</si>
  <si>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</si>
  <si>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</si>
  <si>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</si>
  <si>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</si>
  <si>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30</t>
  </si>
  <si>
    <t>[Не заполнено], [Педагогические работники ("указные")], [Преподаватель],</t>
  </si>
  <si>
    <t>Итого:</t>
  </si>
  <si>
    <t>приносящая доход деятельность (собственные доходы учреждения)</t>
  </si>
  <si>
    <t>[Не заполнено], [АУП ("указные")], [Медицинская сестра],</t>
  </si>
  <si>
    <t>[Не заполнено], [Руководящий персонал], [Проректор],</t>
  </si>
  <si>
    <t>11</t>
  </si>
  <si>
    <t>[Не заполнено], [Педагогические работники ("указные")], [Директор института],</t>
  </si>
  <si>
    <t>12</t>
  </si>
  <si>
    <t>[Не заполнено], [Педагогические работники ("указные")], [Доцент],</t>
  </si>
  <si>
    <t>13</t>
  </si>
  <si>
    <t>14</t>
  </si>
  <si>
    <t>16</t>
  </si>
  <si>
    <t>[Не заполнено], [Педагогические работники ("указные")], [Мастер производственного обучения],</t>
  </si>
  <si>
    <t>18</t>
  </si>
  <si>
    <t>[Не заполнено], [Работники культуры], [Библиотекарь 1 категории],</t>
  </si>
  <si>
    <t>19</t>
  </si>
  <si>
    <t>20</t>
  </si>
  <si>
    <t>21</t>
  </si>
  <si>
    <t>[Не заполнено], [Работники культуры], [Ведущий библиотекарь],</t>
  </si>
  <si>
    <t>22</t>
  </si>
  <si>
    <t>[Не заполнено], [Педагогические работники ("указные")], [Профессор],</t>
  </si>
  <si>
    <t>24</t>
  </si>
  <si>
    <t>[Не заполнено], [Работники культуры], [Балетмейстер],</t>
  </si>
  <si>
    <t>25</t>
  </si>
  <si>
    <t>[Не заполнено], [Работники культуры], [Библиотекарь 2 категории],</t>
  </si>
  <si>
    <t>26</t>
  </si>
  <si>
    <t>[Не заполнено], [Работники культуры], [Хормейстер],</t>
  </si>
  <si>
    <t>27</t>
  </si>
  <si>
    <t>[Не заполнено], [Работники культуры], [Заместитель заведующего],</t>
  </si>
  <si>
    <t>28</t>
  </si>
  <si>
    <t>29</t>
  </si>
  <si>
    <t>[Не заполнено], [Педагогические работники ("указные")], [Старший преподаватель],</t>
  </si>
  <si>
    <t>31</t>
  </si>
  <si>
    <t>32</t>
  </si>
  <si>
    <t>[Не заполнено], [Педагогические работники ("указные")], [Заведующий кафедрой],</t>
  </si>
  <si>
    <t>33</t>
  </si>
  <si>
    <t>44</t>
  </si>
  <si>
    <t>[Не заполнено], [Прочий педагогический персонал], [Методист],</t>
  </si>
  <si>
    <t>45</t>
  </si>
  <si>
    <t>[Не заполнено], [Прочий педагогический персонал], [Педагог дополнительного образования],</t>
  </si>
  <si>
    <t>46</t>
  </si>
  <si>
    <t>[Не заполнено], [Прочий педагогический персонал], [Педагог-организатор],</t>
  </si>
  <si>
    <t>47</t>
  </si>
  <si>
    <t>[Не заполнено], [Прочий педагогический персонал], [Педагог-психолог],</t>
  </si>
  <si>
    <t>48</t>
  </si>
  <si>
    <t>[Не заполнено], [Прочий педагогический персонал], [Социальный педагог],</t>
  </si>
  <si>
    <t>49</t>
  </si>
  <si>
    <t>[Не заполнено], [Прочий педагогический персонал], [Тьютор],</t>
  </si>
  <si>
    <t>50</t>
  </si>
  <si>
    <t>[Не заполнено], [Младший обслуживающий персонал], [Администратор],</t>
  </si>
  <si>
    <t>52</t>
  </si>
  <si>
    <t>[Не заполнено], [Младший обслуживающий персонал], [Водитель автомобиля],</t>
  </si>
  <si>
    <t>53</t>
  </si>
  <si>
    <t>55</t>
  </si>
  <si>
    <t>[Не заполнено], [Младший обслуживающий персонал], [Комендант общежития],</t>
  </si>
  <si>
    <t>56</t>
  </si>
  <si>
    <t>[Не заполнено], [Младший обслуживающий персонал], [Оператор печатного оборудования],</t>
  </si>
  <si>
    <t>65</t>
  </si>
  <si>
    <t>[Не заполнено], [Младший обслуживающий персонал], [Врач - специалист],</t>
  </si>
  <si>
    <t>66</t>
  </si>
  <si>
    <t>[Не заполнено], [Младший обслуживающий персонал], [Заведующий хозяйством],</t>
  </si>
  <si>
    <t>67</t>
  </si>
  <si>
    <t>[Не заполнено], [Младший обслуживающий персонал], [Слесарь-ремонтник],</t>
  </si>
  <si>
    <t>68</t>
  </si>
  <si>
    <t>[Не заполнено], [Младший обслуживающий персонал], [Экономист I категории],</t>
  </si>
  <si>
    <t>69</t>
  </si>
  <si>
    <t>[Не заполнено], [Младший обслуживающий персонал], [Исполнитель художественно-оформительских работ],</t>
  </si>
  <si>
    <t>71</t>
  </si>
  <si>
    <t>[Не заполнено], [Административно-управленческий персонал], [Ведущий документовед],</t>
  </si>
  <si>
    <t>72</t>
  </si>
  <si>
    <t>[Не заполнено], [Административно-управленческий персонал], [Ведущий инженер],</t>
  </si>
  <si>
    <t>73</t>
  </si>
  <si>
    <t>[Не заполнено], [Административно-управленческий персонал], [Ведущий инженер по организации труда],</t>
  </si>
  <si>
    <t>76</t>
  </si>
  <si>
    <t>[Не заполнено], [Административно-управленческий персонал], [Ведущий программист],</t>
  </si>
  <si>
    <t>77</t>
  </si>
  <si>
    <t>[Не заполнено], [Административно-управленческий персонал], [Ведущий редактор],</t>
  </si>
  <si>
    <t>78</t>
  </si>
  <si>
    <t>[Не заполнено], [Административно-управленческий персонал], [Ведущий специалист по закупкам],</t>
  </si>
  <si>
    <t>79</t>
  </si>
  <si>
    <t>[Не заполнено], [Административно-управленческий персонал], [Ведущий специалист по охране труда],</t>
  </si>
  <si>
    <t>80</t>
  </si>
  <si>
    <t>[Не заполнено], [Административно-управленческий персонал], [Ведущий экономист],</t>
  </si>
  <si>
    <t>83</t>
  </si>
  <si>
    <t>[Не заполнено], [Административно-управленческий персонал], [Главный научный сотрудник],</t>
  </si>
  <si>
    <t>85</t>
  </si>
  <si>
    <t>[Не заполнено], [Административно-управленческий персонал], [Главный специалист по защите информации],</t>
  </si>
  <si>
    <t>86</t>
  </si>
  <si>
    <t>[Не заполнено], [Административно-управленческий персонал], [Директор центра],</t>
  </si>
  <si>
    <t>88</t>
  </si>
  <si>
    <t>[Не заполнено], [Административно-управленческий персонал], [Директор структурного подразделения],</t>
  </si>
  <si>
    <t>90</t>
  </si>
  <si>
    <t>[Не заполнено], [Административно-управленческий персонал], [Документовед],</t>
  </si>
  <si>
    <t>91</t>
  </si>
  <si>
    <t>[Не заполнено], [Административно-управленческий персонал], [Документовед 1 категории],</t>
  </si>
  <si>
    <t>94</t>
  </si>
  <si>
    <t>[Не заполнено], [Административно-управленческий персонал], [Заведующий лабораторией],</t>
  </si>
  <si>
    <t>96</t>
  </si>
  <si>
    <t>[Не заполнено], [Административно-управленческий персонал], [Заведующий общежитием],</t>
  </si>
  <si>
    <t>97</t>
  </si>
  <si>
    <t>[Не заполнено], [Административно-управленческий персонал], [Заведующий отделением],</t>
  </si>
  <si>
    <t>98</t>
  </si>
  <si>
    <t>[Не заполнено], [Административно-управленческий персонал], [Заведующий мастерской],</t>
  </si>
  <si>
    <t>102</t>
  </si>
  <si>
    <t>[Не заполнено], [Административно-управленческий персонал], [Заместитель директора],</t>
  </si>
  <si>
    <t>103</t>
  </si>
  <si>
    <t>[Не заполнено], [Административно-управленческий персонал], [Заместитель начальника отдела],</t>
  </si>
  <si>
    <t>104</t>
  </si>
  <si>
    <t>[Не заполнено], [Административно-управленческий персонал], [Заместитель начальника управления],</t>
  </si>
  <si>
    <t>106</t>
  </si>
  <si>
    <t>[Не заполнено], [Административно-управленческий персонал], [Лаборант],</t>
  </si>
  <si>
    <t>107</t>
  </si>
  <si>
    <t>[Не заполнено], [Административно-управленческий персонал], [Начальник управления],</t>
  </si>
  <si>
    <t>108</t>
  </si>
  <si>
    <t>[Не заполнено], [Административно-управленческий персонал], [Начальник отдела],</t>
  </si>
  <si>
    <t>109</t>
  </si>
  <si>
    <t>[Не заполнено], [Административно-управленческий персонал], [Начальник центра],</t>
  </si>
  <si>
    <t>[Не заполнено], [Административно-управленческий персонал], [Помощник проректора],</t>
  </si>
  <si>
    <t>[Не заполнено], [Административно-управленческий персонал], [Помощник ректора],</t>
  </si>
  <si>
    <t>[Не заполнено], [Административно-управленческий персонал], [Редактор 2 категории],</t>
  </si>
  <si>
    <t>115</t>
  </si>
  <si>
    <t>[Не заполнено], [Административно-управленческий персонал], [Руководитель службы],</t>
  </si>
  <si>
    <t>116</t>
  </si>
  <si>
    <t>[Не заполнено], [Административно-управленческий персонал], [Секретарь учебной части],</t>
  </si>
  <si>
    <t>117</t>
  </si>
  <si>
    <t>[Не заполнено], [Административно-управленческий персонал], [Специалист по учебно-методической работе],</t>
  </si>
  <si>
    <t>118</t>
  </si>
  <si>
    <t>[Не заполнено], [Административно-управленческий персонал], [Специалист по учебно-методической работе 1 категории],</t>
  </si>
  <si>
    <t>[Не заполнено], [Административно-управленческий персонал], [Старший лаборант],</t>
  </si>
  <si>
    <t>[Не заполнено], [Административно-управленческий персонал], [Техник I категории (кабинета информатики)],</t>
  </si>
  <si>
    <t>121</t>
  </si>
  <si>
    <t>[Не заполнено], [Административно-управленческий персонал], [Техник 1 категории],</t>
  </si>
  <si>
    <t>123</t>
  </si>
  <si>
    <t>[Не заполнено], [Административно-управленческий персонал], [Экономист																														],</t>
  </si>
  <si>
    <t>124</t>
  </si>
  <si>
    <t>[Не заполнено], [Административно-управленческий персонал], [Электроник],</t>
  </si>
  <si>
    <t>125</t>
  </si>
  <si>
    <t>[Не заполнено], [Административно-управленческий персонал], [Юрисконсульт 1 категории],</t>
  </si>
  <si>
    <t>126</t>
  </si>
  <si>
    <t>[Не заполнено], [Административно-управленческий персонал], [Ведущий дизайнер],</t>
  </si>
  <si>
    <t>127</t>
  </si>
  <si>
    <t>[Не заполнено], [Административно-управленческий персонал], [Ведущий научный сотрудник],</t>
  </si>
  <si>
    <t>128</t>
  </si>
  <si>
    <t>[Не заполнено], [Административно-управленческий персонал], [Ведущий психолог],</t>
  </si>
  <si>
    <t>[Не заполнено], [Административно-управленческий персонал], [Ведущий социолог],</t>
  </si>
  <si>
    <t>[Не заполнено], [Административно-управленческий персонал], [Дизайнер],</t>
  </si>
  <si>
    <t>[Не заполнено], [Административно-управленческий персонал], [Заместитель директора института],</t>
  </si>
  <si>
    <t>132</t>
  </si>
  <si>
    <t>[Не заполнено], [Административно-управленческий персонал], [Инженер],</t>
  </si>
  <si>
    <t>133</t>
  </si>
  <si>
    <t>[Не заполнено], [Административно-управленческий персонал], [Инженер по организации труда 1 категории],</t>
  </si>
  <si>
    <t>134</t>
  </si>
  <si>
    <t>[Не заполнено], [Административно-управленческий персонал], [Механик],</t>
  </si>
  <si>
    <t>135</t>
  </si>
  <si>
    <t>[Не заполнено], [Административно-управленческий персонал], [Младший научный сотрудник],</t>
  </si>
  <si>
    <t>136</t>
  </si>
  <si>
    <t>[Не заполнено], [Административно-управленческий персонал], [Программист],</t>
  </si>
  <si>
    <t>137</t>
  </si>
  <si>
    <t>138</t>
  </si>
  <si>
    <t>[Не заполнено], [Административно-управленческий персонал], [Программист 1 категории],</t>
  </si>
  <si>
    <t>139</t>
  </si>
  <si>
    <t>[Не заполнено], [Административно-управленческий персонал], [Редактор],</t>
  </si>
  <si>
    <t>[Не заполнено], [Административно-управленческий персонал], [Социолог],</t>
  </si>
  <si>
    <t>[Не заполнено], [Административно-управленческий персонал], [Специалист по закупкам],</t>
  </si>
  <si>
    <t>142</t>
  </si>
  <si>
    <t>[Не заполнено], [Административно-управленческий персонал], [Специалист по учебно-методической работе 2 категории],</t>
  </si>
  <si>
    <t>143</t>
  </si>
  <si>
    <t>[Не заполнено], [Административно-управленческий персонал], [Старший научный сотрудник],</t>
  </si>
  <si>
    <t>144</t>
  </si>
  <si>
    <t>145</t>
  </si>
  <si>
    <t>[Не заполнено], [Административно-управленческий персонал], [Экономист 2 категории],</t>
  </si>
  <si>
    <t>146</t>
  </si>
  <si>
    <t>[Не заполнено], [Административно-управленческий персонал], [Экономист I категории],</t>
  </si>
  <si>
    <t>147</t>
  </si>
  <si>
    <t>[Не заполнено], [Административно-управленческий персонал], [Заместитель Главного инженера],</t>
  </si>
  <si>
    <t>субсидии на выполнение государственного (муниципального) задания</t>
  </si>
  <si>
    <t>[Не заполнено], [Руководящий персонал], [Первый проректор],</t>
  </si>
  <si>
    <t>[Не заполнено], [Руководящий персонал], [Президент],</t>
  </si>
  <si>
    <t>[Не заполнено], [Руководящий персонал], [Ректор],</t>
  </si>
  <si>
    <t>15</t>
  </si>
  <si>
    <t>17</t>
  </si>
  <si>
    <t>[Не заполнено], [Педагогические работники ("указные")], [Педагог дополнительного образования],</t>
  </si>
  <si>
    <t>23</t>
  </si>
  <si>
    <t>[Не заполнено], [Работники культуры], [Заведующий библиотекой],</t>
  </si>
  <si>
    <t>34</t>
  </si>
  <si>
    <t>[Не заполнено], [Прочий педагогический персонал], [Воспитатель],</t>
  </si>
  <si>
    <t>35</t>
  </si>
  <si>
    <t>36</t>
  </si>
  <si>
    <t>37</t>
  </si>
  <si>
    <t>38</t>
  </si>
  <si>
    <t>[Не заполнено], [Прочий педагогический персонал], [Преподаватель-организатор основ безопасности жизнедеятельности],</t>
  </si>
  <si>
    <t>39</t>
  </si>
  <si>
    <t>40</t>
  </si>
  <si>
    <t>[Не заполнено], [Прочий педагогический персонал], [Руководитель физвоспитания],</t>
  </si>
  <si>
    <t>41</t>
  </si>
  <si>
    <t>42</t>
  </si>
  <si>
    <t>43</t>
  </si>
  <si>
    <t>51</t>
  </si>
  <si>
    <t>54</t>
  </si>
  <si>
    <t>[Не заполнено], [Младший обслуживающий персонал], [Дежурный по общежитию],</t>
  </si>
  <si>
    <t>57</t>
  </si>
  <si>
    <t>[Не заполнено], [Младший обслуживающий персонал], [Рабочий по комплексному обслуживанию и ремонту зданий],</t>
  </si>
  <si>
    <t>58</t>
  </si>
  <si>
    <t>[Не заполнено], [Младший обслуживающий персонал], [Слесарь по обслуживанию тепловых пунктов],</t>
  </si>
  <si>
    <t>59</t>
  </si>
  <si>
    <t>[Не заполнено], [Младший обслуживающий персонал], [Слесарь-сантехник],</t>
  </si>
  <si>
    <t>60</t>
  </si>
  <si>
    <t>[Не заполнено], [Младший обслуживающий персонал], [Слесарь по ремонту оборудования],</t>
  </si>
  <si>
    <t>61</t>
  </si>
  <si>
    <t>62</t>
  </si>
  <si>
    <t>[Не заполнено], [Младший обслуживающий персонал], [техник 1 категории (по эксплуатации здания)],</t>
  </si>
  <si>
    <t>63</t>
  </si>
  <si>
    <t>[Не заполнено], [Младший обслуживающий персонал], [Электромонтер по ремонту и обслуживанию электрооборудования],</t>
  </si>
  <si>
    <t>64</t>
  </si>
  <si>
    <t>[Не заполнено], [Младший обслуживающий персонал], [Кастелянша],</t>
  </si>
  <si>
    <t>70</t>
  </si>
  <si>
    <t>[Не заполнено], [Административно-управленческий персонал], [Ведущий бухгалтер],</t>
  </si>
  <si>
    <t>74</t>
  </si>
  <si>
    <t>75</t>
  </si>
  <si>
    <t>[Не заполнено], [Административно-управленческий персонал], [Ведущий механик],</t>
  </si>
  <si>
    <t>81</t>
  </si>
  <si>
    <t>[Не заполнено], [Административно-управленческий персонал], [Ведущий электроник],</t>
  </si>
  <si>
    <t>82</t>
  </si>
  <si>
    <t>[Не заполнено], [Административно-управленческий персонал], [Главный инженер],</t>
  </si>
  <si>
    <t>84</t>
  </si>
  <si>
    <t>[Не заполнено], [Административно-управленческий персонал], [Главный советник при ректорате],</t>
  </si>
  <si>
    <t>87</t>
  </si>
  <si>
    <t>[Не заполнено], [Административно-управленческий персонал], [Директор],</t>
  </si>
  <si>
    <t>89</t>
  </si>
  <si>
    <t>[Не заполнено], [Административно-управленческий персонал], [Диспетчер],</t>
  </si>
  <si>
    <t>92</t>
  </si>
  <si>
    <t>[Не заполнено], [Административно-управленческий персонал], [Заведующий методическим кабинетом],</t>
  </si>
  <si>
    <t>93</t>
  </si>
  <si>
    <t>[Не заполнено], [Административно-управленческий персонал], [Заведующий аспирантурой и докторантурой],</t>
  </si>
  <si>
    <t>95</t>
  </si>
  <si>
    <t>99</t>
  </si>
  <si>
    <t>[Не заполнено], [Административно-управленческий персонал], [Заведующий учебной мастерской],</t>
  </si>
  <si>
    <t>[Не заполнено], [Административно-управленческий персонал], [Заведующий учебно-производственной мастерской],</t>
  </si>
  <si>
    <t>101</t>
  </si>
  <si>
    <t>105</t>
  </si>
  <si>
    <t>[Не заполнено], [Административно-управленческий персонал], [Инженер 1 категории],</t>
  </si>
  <si>
    <t>110</t>
  </si>
  <si>
    <t>[Не заполнено], [Административно-управленческий персонал], [Первый заместитель директора],</t>
  </si>
  <si>
    <t>114</t>
  </si>
  <si>
    <t>122</t>
  </si>
  <si>
    <t>[Не заполнено], [Административно-управленческий персонал], [Ученый секретарь],</t>
  </si>
  <si>
    <t>148</t>
  </si>
  <si>
    <t>[Не заполнено], [Административно-управленческий персонал], [Начальник методического управления],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</si>
  <si>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</si>
  <si>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</si>
  <si>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</si>
  <si>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</si>
  <si>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</si>
  <si>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</si>
  <si>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обратно], [Выплаты персоналу при направлении в служебные командировки в пределах территории Российской Федерации]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</si>
  <si>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</si>
  <si>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</si>
  <si>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</si>
  <si>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</si>
  <si>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[Прочие социальные выплаты], [Прочие социальные выплаты]</t>
  </si>
  <si>
    <t>[Прочие социальные выплаты]</t>
  </si>
  <si>
    <t>[Прочие социальные выплаты], [Социальные пособия и компенсация персоналу в денежной форме]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</si>
  <si>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</si>
  <si>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</si>
  <si>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</si>
  <si>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</si>
  <si>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</si>
  <si>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РФ], [Страховые взносы в Пенсионный фонд Российской Федерации]</t>
  </si>
  <si>
    <t>[Бюджет фонда социального страхования РФ], [Обязательное социальное страхование на случай временной нетрудоспособности и в связи с материнством]</t>
  </si>
  <si>
    <t>[Бюджет Федерального фонда обязательного медицинского страхования], [Страховые взносы в Федеральный фонд обязательного медицинского страхования]</t>
  </si>
  <si>
    <t>2. Расчеты (обоснования) расходов на социальные и иные выплаты населению (296)</t>
  </si>
  <si>
    <t>Размер одной выплаты, руб</t>
  </si>
  <si>
    <t>Количество выплат в год</t>
  </si>
  <si>
    <t>Общая сумма выплат, руб (гр.3 х гр.4)</t>
  </si>
  <si>
    <t>[Премирование физических лиц за достижения, предоставление грантов (350)], [на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искусства,на выплату гранта за научное исследование победителям]</t>
  </si>
  <si>
    <t>2. Расчеты (обоснования) расходов на социальные и иные выплаты населению (267)</t>
  </si>
  <si>
    <t>[Расходы на социальные выплаты гражданам (в денежной форме) (320)																					]</t>
  </si>
  <si>
    <t>[Стипендии (340)], [Выплата стипендий учащимся, студентам, аспирантам]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</si>
  <si>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</si>
  <si>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</si>
  <si>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</si>
  <si>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</si>
  <si>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 и сборы], [прочие налоги и сборы (государственная пошлина)]</t>
  </si>
  <si>
    <t>3. Расчеты (обоснования) расходов на оплату налогов, сборов и иных платежей ()</t>
  </si>
  <si>
    <t>[Налог на имущество]</t>
  </si>
  <si>
    <t>3. Расчеты (обоснования) расходов на оплату налогов, сборов и иных платежей (292;297)</t>
  </si>
  <si>
    <t>[Прочие налоги и сборы], [Уплата штрафов и иных платежей]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</si>
  <si>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</si>
  <si>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</si>
  <si>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[Прочие выплаты персоналу], [Иные выплаты, за исключением фонда оплаты труда учреждения, для выполнения отдельных полномочий]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</si>
  <si>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</si>
  <si>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</si>
  <si>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</si>
  <si>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</si>
  <si>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</si>
  <si>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271</t>
  </si>
  <si>
    <t>[Расходы на закупки товаров, работ, услуг] [Иная связь (внт)] [221] [Услуги местной и внутризоновой телефонной связи (Кол-во номеров штуки)]</t>
  </si>
  <si>
    <t>272</t>
  </si>
  <si>
    <t>[Расходы на закупки товаров, работ, услуг] [Интернет (внт)] [221] [Услуги доступа к сети интернет (кол-во услуг в год, месяц)]</t>
  </si>
  <si>
    <t>273</t>
  </si>
  <si>
    <t>[Расходы на закупки товаров, работ, услуг] [Сотовая связь (внт)] [221] [Услуги сотовой связи (Кол-во услуг в год, месяц)]</t>
  </si>
  <si>
    <t>274</t>
  </si>
  <si>
    <t>[Расходы на закупки товаров, работ, услуг] [Услуги подвижной радиотелефонной связи существующих абонентских номеров при нахождении в международном роуминге (2022)] [221] [Услуги подвижной радиотелефонной связи существующих абонентских номеров при нахождении в международном роуминге,штук]</t>
  </si>
  <si>
    <t>2021</t>
  </si>
  <si>
    <t>277</t>
  </si>
  <si>
    <t>[Расходы на закупки товаров, работ, услуг] [Услуги подвижной радиотелефонной связи (2022)] [221] [Услуги подвижной радиотелефонной связи (Кол-во услуг в год, месяц)]</t>
  </si>
  <si>
    <t>281</t>
  </si>
  <si>
    <t>[Расходы на закупки товаров, работ, услуг] [Стационарная связь (внт)] [221] [Стационарная связь (Кол-во услуг, месяц)]</t>
  </si>
  <si>
    <t>282</t>
  </si>
  <si>
    <t>[Расходы на закупки товаров, работ, услуг] [Оказание услуг междугородней и международной телефонной связи (2022)] [221] [Оказание услуг междугородней и международной телефонной связи  
 (кол-во услуг в год, месяц)]</t>
  </si>
  <si>
    <t>399</t>
  </si>
  <si>
    <t>[Расходы на закупки товаров, работ, услуг] [Услуги местной и внутризоновой телефонной связи (внт)] [221] [Услуги местной и внутризоновой телефонной связи (кол-во  услуг в год, месяц)]</t>
  </si>
  <si>
    <t>[Расходы на закупки товаров, работ, услуг] [Оказание услуг связи (внт)] [221] [Услуги телефонной связи (кол-во услуг в год, месяц)]</t>
  </si>
  <si>
    <t>6. Расчеты (обоснования) расходов на закупки товаров, работ, услуг (222)</t>
  </si>
  <si>
    <t>[Расходы на закупки товаров, работ, услуг] [Иные транспортные услуги (внт)] [222] [Плата за перевозку (доставку) грузов (отправлений),пассажиров (кол-во услуг в год, месяцы)]</t>
  </si>
  <si>
    <t>322</t>
  </si>
  <si>
    <t>[Расходы на закупки товаров, работ, услуг] [Услуги по транспортировке транспортного средства (Автобус Hyundai Universe Space Luxury) к месту постоянной стоянки] [222] [Услуги по транспортировке транспортного средства (Автобус Hyundai Universe Space Luxury) к месту постоянной стоянки  (Кол-во услуг, в год, месяц)]</t>
  </si>
  <si>
    <t>6. Расчеты (обоснования) расходов на закупки товаров, работ, услуг (223)</t>
  </si>
  <si>
    <t>287</t>
  </si>
  <si>
    <t>[Расходы на закупки товаров, работ, услуг] [Холодно водоснабжение (внт)] [223] [Услуги холодного водоснабжения (Кол-во куб. метров в год)]</t>
  </si>
  <si>
    <t>288</t>
  </si>
  <si>
    <t>[Расходы на закупки товаров, работ, услуг] [Услуги холодного водоснабжения и водоотведения (2022)] [223] [Услуги холодного водоснабжения ( Кол-во куб метров в год)]</t>
  </si>
  <si>
    <t>[Расходы на закупки товаров, работ, услуг] [Услуги холодного водоснабжения и водоотведения (2022)] [223] [Услуги водоотведения (кол-во куб.метров в год)]</t>
  </si>
  <si>
    <t>[Расходы на закупки товаров, работ, услуг] [Прочие коммунальные услуги (внт)] [223] [Прочие коммунальные услуги  (Кол-во услуг в год, месяц)]</t>
  </si>
  <si>
    <t>[Расходы на закупки товаров, работ, услуг] [Возмещение АО «КБхиммаш им. А.М. Исаева», эксплуатационно-технических, коммунальных и иных затрат в переданных в безвозмездное пользование нежилых помещениях общей площадью 1 473,5 кв. м., расположенных в здании по адресу: Московская область, г. Королев, ул. Пионерская, д.19а (2022)] [223] [Возмещение АО «КБхиммаш им. А.М. Исаева», эксплуатационно-технических, коммунальных и иных затрат в переданных в безвозмездное пользование нежилых помещениях общей площадью 1 473,5 кв. м., расположенных в здании по адресу: Московская область, г. Королев, ул. Пионерская, д.19а ( Кол-во услуг в год, месяц)]</t>
  </si>
  <si>
    <t>6. Расчеты (обоснования) расходов на закупки товаров, работ, услуг (224)</t>
  </si>
  <si>
    <t>263</t>
  </si>
  <si>
    <t>[Расходы на закупки товаров, работ, услуг] [Аренда (внт)] [224] [Аренда помещения по адресу ул.Пионерская д.4  (Кол-во кв. метров в год)]</t>
  </si>
  <si>
    <t>264</t>
  </si>
  <si>
    <t>[Расходы на закупки товаров, работ, услуг] [Услуги по аренде оборудования (2022)] [224] [Услуги по аренде оборудования  (кол-во услуг в год, месяц)]</t>
  </si>
  <si>
    <t>293</t>
  </si>
  <si>
    <t>[Расходы на закупки товаров, работ, услуг] [Услуги по аренде нежилого помещения расположенного по адресу: г. Королев Московской обл., ул. Пионерская, д. 4 (к.149) (2022)] [224] [Услуги по аренде нежилого помещения расположенного по адресу: г. Королев Московской обл., ул. Пионерская, д. 4 (к.149) (Кол-во кв. метры в год)]</t>
  </si>
  <si>
    <t>294</t>
  </si>
  <si>
    <t>[Расходы на закупки товаров, работ, услуг] [Услуги по аренде нежилого помещения расположенного по адресу: г. Королев Московской обл., ул. Пионерская, д. 4 (к.145) (2022)] [224] [Услуги по аренде нежилого помещения расположенного по адресу: г. Королев Московской обл., ул. Пионерская, д. 4 (к.145) (кол-во кв. метров  в год)]</t>
  </si>
  <si>
    <t>295</t>
  </si>
  <si>
    <t>[Расходы на закупки товаров, работ, услуг] [Услуги по аренде нежилого помещения расположенного по адресу: г. Королев Московской обл., ул. Пионерская, д. 4 (к.511) (2022)] [224] [Услуги по аренде нежилого помещения расположенного по адресу: г. Королев Московской обл., ул. Пионерская, д. 4 (к.511) (кол-во кв. метров в год)]</t>
  </si>
  <si>
    <t>326</t>
  </si>
  <si>
    <t>[Расходы на закупки товаров, работ, услуг] [Аренда интерактивного презентационного оборудования] [224] [Аренда интерактивного презентационного оборудования: Polivizor+ проектор, видеосфера, подиум для видеосферы. (Кол-во услуг в год, месяц)]</t>
  </si>
  <si>
    <t>6. Расчеты (обоснования) расходов на закупки товаров, работ, услуг (225)</t>
  </si>
  <si>
    <t>261</t>
  </si>
  <si>
    <t>[Расходы на закупки товаров, работ, услуг] [ТО авто] [225] [Техническое обслуживание автомобилей (Кол-во услуг в год, месяц)]</t>
  </si>
  <si>
    <t>268</t>
  </si>
  <si>
    <t>[Расходы на закупки товаров, работ, услуг] [Иные виды работ услуг по содержанию имущества (внт)] [225] [Иные виды работ услуг по содержанию имущества (Кол-услуг в год, месяц)]</t>
  </si>
  <si>
    <t>278</t>
  </si>
  <si>
    <t>[Расходы на закупки товаров, работ, услуг] [Расходны на стирку белья (внт)] [225] [Расходы на стирку белья (кол-во кг)]</t>
  </si>
  <si>
    <t>279</t>
  </si>
  <si>
    <t>[Расходы на закупки товаров, работ, услуг] [Содержание прилегающих территорий (внт)] [225] [Содержание прилегающих территорий   (Кол-во услуг в год, месяц)]</t>
  </si>
  <si>
    <t>[Расходы на закупки товаров, работ, услуг] [Уборка (внт)] [225] [Услуги по уборке помещений (Кол-во услуг в год, месяц)]</t>
  </si>
  <si>
    <t>306</t>
  </si>
  <si>
    <t>[Расходы на закупки товаров, работ, услуг] [Выполнение работ по техническому обслуживанию и ремонту оборудования] [225] [Выполнение работ по техническому обслуживанию и ремонту оборудования сортировщик банкнот ( Кол-во услуг)]</t>
  </si>
  <si>
    <t>[Расходы на закупки товаров, работ, услуг] [Услуги по техническому обслуживанию систем канализации в здании, расположенном по адресу: г. Королев, ул. Дзержинского, д.9] [225] [Услуги по техническому обслуживанию систем канализации в здании, расположенном по адресу: г. Королев, ул. Дзержинского, д.9 ( Кол-во услуг, услуга)]</t>
  </si>
  <si>
    <t>382</t>
  </si>
  <si>
    <t>[Расходы на закупки товаров, работ, услуг] [Техническое обслуживание и ремонт автотранспорта] [225] [Техническое обслуживание и ремонт автотранспорта (Кол-во услуг в год, месяц)]</t>
  </si>
  <si>
    <t>387</t>
  </si>
  <si>
    <t>[Расходы на закупки товаров, работ, услуг] [Услуги по ремонту полиграфического оборудования] [225] [Услуги по ремонту полиграфического оборудования (Кол-во услуг в год, месяц)услуги ]</t>
  </si>
  <si>
    <t>392</t>
  </si>
  <si>
    <t>[Расходы на закупки товаров, работ, услуг] [ТО систем кондиционирования (внт)] [225] [ТО систем кондиционирования (Кол-во услуг в год, месяц)]</t>
  </si>
  <si>
    <t>393</t>
  </si>
  <si>
    <t>[Расходы на закупки товаров, работ, услуг] [Услуги по техническому обслуживанию и ремонту кондиционеров в здании по адресу: г. Королев ул. Пионерская, д.19А] [225] [Услуги по техническому обслуживанию и ремонту кондиционеров в здании (кол-во услуг в год, месяц)]</t>
  </si>
  <si>
    <t>398</t>
  </si>
  <si>
    <t>[Расходы на закупки товаров, работ, услуг] [Услуги по гидропневматической очистке и опрессовке системы отопления в 2022 году в здании ГБОУ ВО МО «Технологический университет» расположенном по адресу: Московская область, г. Королев, ул. Дзержинского, д.9] [225] [Услуги по гидропневматической очистке и опрессовке системы отопления в 2022 году в здании ГБОУ ВО МО «Технологический университет» расположенном по адресу: Московская область, г. Королев, ул. Дзержинского, д.9 9 (Кол-во услуг в год , месяц)]</t>
  </si>
  <si>
    <t>403</t>
  </si>
  <si>
    <t>[Расходы на закупки товаров, работ, услуг] [Выполнение работ по замене ввода ХВС в здании ГБОУ ВО МО «Технологический университет» по адресу: г. Королев. ул. Гагарина, д.42] [225] [Выполнение работ по замене ввода ХВС в здании ГБОУ ВО МО «Технологический университет» по адресу: г. Королев. ул. Гагарина, д.42 (Кол-во услуг в год, месяц)]</t>
  </si>
  <si>
    <t>559</t>
  </si>
  <si>
    <t>[Расходы на закупки товаров, работ, услуг] [Прочие работы по содержанию имущества] [225] [Работы , услуги по содержанию имущества (Кол-во услуг в год, месяц)]</t>
  </si>
  <si>
    <t>6. Расчеты (обоснования) расходов на закупки товаров, работ, услуг (226)</t>
  </si>
  <si>
    <t>257</t>
  </si>
  <si>
    <t>[Расходы на закупки товаров, работ, услуг] [ПО (внт)] [226] [Программное обеспечение (Кол-во услуг в год, месяц)]</t>
  </si>
  <si>
    <t>258</t>
  </si>
  <si>
    <t>[Расходы на закупки товаров, работ, услуг] [Гардеробное обслуживание (внт)] [226] [Гардеробное обслуживание услуга (Кол-во услуг в год, месяц)]</t>
  </si>
  <si>
    <t>259</t>
  </si>
  <si>
    <t>[Расходы на закупки товаров, работ, услуг] [Оказание услуг по гардеробному обслуживанию (2022)] [226] [Оказание услуг по гардеробному обслуживанию (Кол-во услуг в год, месяц)]</t>
  </si>
  <si>
    <t>[Расходы на закупки товаров, работ, услуг] [Оказание услуг ответственного хранения (2022)] [226] [Оказание услуг ответственного хранения (Кол-во услуг в год, месяцев)]</t>
  </si>
  <si>
    <t>276</t>
  </si>
  <si>
    <t>[Расходы на закупки товаров, работ, услуг] [Предоставление услуги "AI CLOUD - MODEL TRAINING" (2021-2022)] [226] [Предоставление услуги "AI CLOUD - MODEL TRAINING" (Кол-во услуг в год,месяц) ]</t>
  </si>
  <si>
    <t>289</t>
  </si>
  <si>
    <t>[Расходы на закупки товаров, работ, услуг] [Консультационная услуга "Экспресс-анализ конкурентоспособности вуза" (2022)] [226] [Консультационная услуга "Экспресс-анализ конкурентоспособности вуза"(Кол-во услуг в год, месяц)]</t>
  </si>
  <si>
    <t>292</t>
  </si>
  <si>
    <t>[Расходы на закупки товаров, работ, услуг] [Предоставление доступа к базе данных ведущих глобальных университетов (предоставление доступа на 1 календарный год) (2022)] [226] [Предоставление доступа к базе данных ведущих глобальных университетов (предоставление доступа на 1 календарный год) (Кол-во услуг в год, месяц)]</t>
  </si>
  <si>
    <t>299</t>
  </si>
  <si>
    <t>[Расходы на закупки товаров, работ, услуг] [Охранные услуги (внт)] [226] [Охранные услуги (Кол-во услуг в год, месяц)]</t>
  </si>
  <si>
    <t>[Расходы на закупки товаров, работ, услуг] [Оказание услуг по охране здания и территории по адресу: МО, г. Королёв, ул. Дзержинского, д. 9 (2022)] [226] [Оказание услуг по охране здания и территории по адресу: МО, г. Королёв, ул. Дзержинского, д. 9  (Кол-во часов в год, час)]</t>
  </si>
  <si>
    <t>303</t>
  </si>
  <si>
    <t>[Расходы на закупки товаров, работ, услуг] [Услуги по инкассации денежной наличности (2022)] [226] [Услуги по инкассации денежной наличности (Кол-во услуг в год, месяц)]</t>
  </si>
  <si>
    <t>304</t>
  </si>
  <si>
    <t>[Расходы на закупки товаров, работ, услуг] [Услуги по приему и зачислению/перечислению денежной наличности (2022)] [226] [Услуги по приему и зачислению/перечислению денежной наличности (Кол-во услуг в год, месяц)]</t>
  </si>
  <si>
    <t>305</t>
  </si>
  <si>
    <t>[Расходы на закупки товаров, работ, услуг] [Услуги по доставке монеты/банкнот Банка России в обмен на банкноты/монеты Банка России другого номинала (2022)] [226] [Услуги по доставке монеты/банкнот Банка России в обмен на банкноты/монеты Банка России другого номинала (кол-во услуг в год, месяц)]</t>
  </si>
  <si>
    <t>312</t>
  </si>
  <si>
    <t>[Расходы на закупки товаров, работ, услуг] [Оказание услуг на выезд мобильных бригад] [226] [Оказание услуг на выезд мобильных бригад (кол-во услуг в год, месяц)]</t>
  </si>
  <si>
    <t>317</t>
  </si>
  <si>
    <t>[Расходы на закупки товаров, работ, услуг] [Услуги по публикации статьи по результатам Расширенного заседания Наблюдательного совета кластера "Северо-Восток" на сайте mosregtoday.ru] [226] [Услуги по публикации статьи по результатам Расширенного заседания Наблюдательного совета кластера "Северо-Восток" на сайте mosregtoday.ru (Кол-во услуг в год, услуга)]</t>
  </si>
  <si>
    <t>318</t>
  </si>
  <si>
    <t>[Расходы на закупки товаров, работ, услуг] [Услуги по сопровождению расширенного заседания Наблюдательного совета Регионального научно-образовательного кластера "Северо-Восток"] [226] [Услуги по сопровождению расширенного заседания Наблюдательного совета Регионального научно-образовательного кластера "Северо-Восток" (Кол-во услуг в год, услуга)]</t>
  </si>
  <si>
    <t>319</t>
  </si>
  <si>
    <t>[Расходы на закупки товаров, работ, услуг] [Услуги по публикации статьи по результатам Расширенного заседания Наблюдательного совета кластера "Северо-Восток" в журнале "Ректор вуза"] [226] [Услуги по публикации статьи по результатам Расширенного заседания Наблюдательного совета кластера "Северо-Восток" в журнале "Ректор вуза" (Кол-во услуг в год, услуга)]</t>
  </si>
  <si>
    <t>323</t>
  </si>
  <si>
    <t>[Расходы на закупки товаров, работ, услуг] [Услуги по проведению инспекционного контроля сертифицированной системы менеджмента качества] [226] [Услуги по проведению инспекционного контроля сертифицированной системы менеджмента качества (Кол-во услуг в год, месяц)]</t>
  </si>
  <si>
    <t>325</t>
  </si>
  <si>
    <t>[Расходы на закупки товаров, работ, услуг] [Выявление новой коронавирусной инфекции COVID-19 методом ПЦР] [226] [Выявление новой коронавирусной инфекции COVID-19 методом ПЦР (Кол-во ПЦР тестов, штук)]</t>
  </si>
  <si>
    <t>327</t>
  </si>
  <si>
    <t>[Расходы на закупки товаров, работ, услуг] [Услуги по организации выездного тренинга] [226] [Услуги по организации выездного тренинга (Кол-во услуг,услуга)]</t>
  </si>
  <si>
    <t>328</t>
  </si>
  <si>
    <t>[Расходы на закупки товаров, работ, услуг] [Участие в Х юбилейной конференции вузов "Глобальная конкурентоспособность"] [226] [Участие в Х юбилейной конференции вузов "Глобальная конкурентоспособность"(Кол-во услуг в год, месяц)к]</t>
  </si>
  <si>
    <t>329</t>
  </si>
  <si>
    <t>[Расходы на закупки товаров, работ, услуг] [Оплата орг.взноса за участие в Открытой конференции по искусственному интеллекту "OpenTalks.AI 2022"] [226] [Оплата орг.взноса за участие в Открытой конференции по искусственному интеллекту "OpenTalks.AI (кол-во услуг, оргвзнос услуга)]</t>
  </si>
  <si>
    <t>[Расходы на закупки товаров, работ, услуг] [Оказание услуг по набору и сопровождению групп обучающихся по программе «ЮниКвант» (Майорова Е.А.)] [226] [Оказание услуг по набору и сопровождению групп обучающихся (кол-во услуг, услуга)]</t>
  </si>
  <si>
    <t>331</t>
  </si>
  <si>
    <t>[Расходы на закупки товаров, работ, услуг] [Оказание услуг по проведению занятий с обучающимися по программе «ЮниКвант» (Трубников К.И.)] [226] [Оказание услуг по проведению занятий с обучающимися по программе «ЮниКвант» (Кол-во часов, час)]</t>
  </si>
  <si>
    <t>332</t>
  </si>
  <si>
    <t>[Расходы на закупки товаров, работ, услуг] [Оказание услуг по проведению занятий с обучающимися по программе «ЮниКвант» (Максимова Ю.А.)] [226] [Оказание услуг по проведению занятий с обучающимися по программе «ЮниКвант» (кол-во часов, час)]</t>
  </si>
  <si>
    <t>333</t>
  </si>
  <si>
    <t>[Расходы на закупки товаров, работ, услуг] [Услуги преподавателя по дисциплине "Организация проведения технических осмотров и подготовки к сезонной эксплуатации объектов жилищно-коммунального хозяйства" (Малькова В.А.)] [226] [Услуги преподавателя по дисциплине "Организация проведения технических осмотров и подготовки к сезонной эксплуатации объектов жилищно-коммунального хозяйства" (кол-во часов, час)]</t>
  </si>
  <si>
    <t>334</t>
  </si>
  <si>
    <t>[Расходы на закупки товаров, работ, услуг] [Услуги преподавателя по дисциплине "Обеспечение эксплуатации и обслуживания имущества домовладений" (Шарашкин А.Н.)] [226] [Услуги преподавателя по дисциплине "Обеспечение эксплуатации и обслуживания имущества домовладений (кол-во часов, час)]</t>
  </si>
  <si>
    <t>335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</si>
  <si>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«Азбука дизайна») (Орлов)]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«Азбука дизайна»)(Кол-во часов , час)]</t>
  </si>
  <si>
    <t>336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</si>
  <si>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«LEGO-мастер») (Трубников)]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«LEGO-мастер») (Кол-во часов, час)]</t>
  </si>
  <si>
    <t>337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</si>
  <si>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 (Ничиков)]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«Ракетомоделист»)(Кол-во часов,час)]</t>
  </si>
  <si>
    <t>338</t>
  </si>
  <si>
    <t>[Расходы на закупки товаров, работ, услуг] [Оказание услуг по научно-методическому сопровождению учебного процесса (Васина)] [226] [Оказание услуг по научно-методическому сопровождению учебного процесса (Кол-во часов, час)]</t>
  </si>
  <si>
    <t>339</t>
  </si>
  <si>
    <t>[Расходы на закупки товаров, работ, услуг] [Услуги преподавателя общеобразовательной дисциплины "Математика" (Подольская И.И.)] [226] [Услуги преподавателя общеобразовательной дисциплины "Математика" (Кол-во часов, час)]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</si>
  <si>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 (Полушина)]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 (Кол-во часов, час)]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</si>
  <si>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 (Ибрагимова)]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«Ракетомоделист»)(кол-во услуг в год, месяц)]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</si>
  <si>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 (Павлов)]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 (кол-во услуг в год, месяц)]</t>
  </si>
  <si>
    <t>[Расходы на закупки товаров, работ, услуг] [Оказание услуг по подготовке студентов Технологического университета к демонстрационному экзамену по компетенции "Технология композитов" (Яблокова)] [226] [Оказание услуг по подготовке студентов Технологического университета к демонстрационному экзамену по компетенции "Технология композитов"(Кол-во часов, час)]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</si>
  <si>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«Рисунок с основами перспективы» (Храмцова)] [226] [Оказание услуг по проведению занятий со слушателями по дополнительной общеразвивающей программе «Рисунок с основами перспективы» (Кол-во часов, час)]</t>
  </si>
  <si>
    <t>345</t>
  </si>
  <si>
    <t>[Расходы на закупки товаров, работ, услуг] [Оказание услуги по организации обучения по дополнительной общеразвивающей программе «Рисунок с основами перспективы» (Беспамятная)] [226] [Оказание услуги по организации обучения по дополнительной общеразвивающей программе «Рисунок с основами перспективы» (кол-во часов, час)]</t>
  </si>
  <si>
    <t>346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</si>
  <si>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«Рисунок с основами перспективы» (Губер)] [226] [Оказание услуг по проведению занятий со слушателями по дополнительной общеразвивающей программе «Рисунок с основами перспективы» (кол-во часов, Час)]</t>
  </si>
  <si>
    <t>[Расходы на закупки товаров, работ, услуг] [Оказание услуги по организации обучения по дополнительной общеразвивающей программе «Рисунок с основами перспективы» (Беспамятная)] [226] [Оказание услуги по организации обучения по дополнительной общеразвивающей программе «Рисунок с основами перспективы» *(кол-во часов, час)]</t>
  </si>
  <si>
    <t>348</t>
  </si>
  <si>
    <t>[Расходы на закупки товаров, работ, услуг] [Оказание услуги по организации обучения по дополнительной общеразвивающей программе «Подготовительные курсы к сдаче ОГЭ по дисциплине "Математика"» (Сергеева)] [226] [Оказание услуги по организации обучения по дополнительной общеразвивающей программе «Подготовительные курсы к сдаче ОГЭ по дисциплине "Математика"» (Кол-во часов, час)]</t>
  </si>
  <si>
    <t>349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</si>
  <si>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«Подготовительные курсы к сдаче ОГЭ по дисциплине "Математика"» (Соколова)] [226] [Оказание услуг по проведению занятий со слушателями по дополнительной общеразвивающей программе «Подготовительные курсы к сдаче ОГЭ по дисциплине "Математика"» (Кол-во часов, час)]</t>
  </si>
  <si>
    <t>[Расходы на закупки товаров, работ, услуг] [Оказание услуги по организации обучения по дополнительной общеразвивающей программе «Подготовительные курсы к сдаче ОГЭ по дисциплине "Русский язык"» (Сергеева)] [226] [Оказание услуги по организации обучения по дополнительной общеразвивающей программе «Подготовительные курсы к сдаче ОГЭ по дисциплине "Русский язык"» (кол-во часов, час)]</t>
  </si>
  <si>
    <t>351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</si>
  <si>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«Подготовительные курсы к сдаче ОГЭ по дисциплине "Русский язык"» (Феликсов)] [226] [Оказание услуг по проведению занятий со слушателями по дополнительной общеразвивающей программе «Подготовительные курсы к сдаче ОГЭ по дисциплине "Русский язык"» (кол-во часов, час)]</t>
  </si>
  <si>
    <t>352</t>
  </si>
  <si>
    <t>[Расходы на закупки товаров, работ, услуг] [Оказание услуг по набору групп слушателей по дополнительной общеразвивающей программе «Не упусти каникулы» (Войнова)] [226] [Оказание услуг по набору групп слушателей по дополнительной общеразвивающей программе «Не упусти каникулы» (Кол-во часов, час)]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</si>
  <si>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(Суворкина)] [226] [Оказание услуг по проведению занятий со слушателями по дополнительной общеразвивающей программе «Не упусти каникулы» (Кол-во часов, час)]</t>
  </si>
  <si>
    <t>354</t>
  </si>
  <si>
    <t>[Расходы на закупки товаров, работ, услуг] [Оказание услуг по организации образовательного процесса по дополнительной общеразвивающей программе «Не упусти каникулы» (Полушина)] [226] [Оказание услуг по организации образовательного процесса по дополнительной общеразвивающей программе «Не упусти каникулы» (кол-во часов,час)]</t>
  </si>
  <si>
    <t>355</t>
  </si>
  <si>
    <t>[Расходы на закупки товаров, работ, услуг] [Оказание услуг по организации и технической поддержке образовательного процесса по дополнительной общеразвивающей программе «Не упусти каникулы» (Супрун)] [226] [Оказание услуг по организации и технической поддержке образовательного процесса по дополнительной общеразвивающей программе «Не упусти каникулы» (Кол-во часов, час)]</t>
  </si>
  <si>
    <t>356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</si>
  <si>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(Степанова)] [226] [Оказание услуг по проведению занятий со слушателями по дополнительной общеразвивающей программе «Не упусти каникулы» (Кол-во часов, час)]</t>
  </si>
  <si>
    <t>357</t>
  </si>
  <si>
    <t>[Расходы на закупки товаров, работ, услуг] [Оказание услуг по модерации образовательного процесса по дополнительной общеразвивающей программе «Не упусти каникулы» (Воробьева)] [226] [Оказание услуг по модерации образовательного процесса по дополнительной общеразвивающей программе «Не упусти каникулы» (Кол-во часов, час)]</t>
  </si>
  <si>
    <t>358</t>
  </si>
  <si>
    <t>[Расходы на закупки товаров, работ, услуг] [Оказание услуг по методическому сопровождению образовательного процесса по дополнительной общеразвивающей программе «Не упусти каникулы» (Васина)] [226] [Оказание услуг по методическому сопровождению образовательного процесса по дополнительной общеразвивающей программе «Не упусти каникулы» (Кол-во часов, час)]</t>
  </si>
  <si>
    <t>359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</si>
  <si>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(Каракозов)] [226] [Оказание услуг по проведению занятий со слушателями по дополнительной общеразвивающей программе «Не упусти каникулы» (Кол-во часов, час)]</t>
  </si>
  <si>
    <t>[Расходы на закупки товаров, работ, услуг] [Оказание услуг по методическому сопровождению образовательного процесса по дополнительной общеразвивающей программе «Не упусти каникулы» (Саух)] [226] [Оказание услуг по методическому сопровождению образовательного процесса по дополнительной общеразвивающей программе «Не упусти каникулы» (Кол-во часов, час)]</t>
  </si>
  <si>
    <t>361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</si>
  <si>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(Курдяев)] [226] [Оказание услуг по проведению занятий со слушателями по дополнительной общеразвивающей программе «Не упусти каникулы» (кол-во часов,час)]</t>
  </si>
  <si>
    <t>362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</si>
  <si>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(Орлов)] [226] [Оказание услуг по проведению занятий со слушателями по дополнительной общеразвивающей программе «Не упусти каникулы» (Кол-во часов, час)]</t>
  </si>
  <si>
    <t>363</t>
  </si>
  <si>
    <t>[Расходы на закупки товаров, работ, услуг] [Оказание услуг по модерации образовательного процесса по дополнительной общеразвивающей программе «Не упусти каникулы» (Войнов)] [226] [Оказание услуг по модерации образовательного процесса по дополнительной общеразвивающей программе «Не упусти каникулы» (Кол-во часов, час)]</t>
  </si>
  <si>
    <t>364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</si>
  <si>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(Бауков)] [226] [Оказание услуг по проведению занятий со слушателями по дополнительной общеразвивающей программе «Не упусти каникулы» (Кол-во часов, час)]</t>
  </si>
  <si>
    <t>365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</si>
  <si>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(Ничиков)] [226] [Оказание услуг по проведению занятий со слушателями по дополнительной общеразвивающей программе «Не упусти каникулы» (Кол-во часов,час)]</t>
  </si>
  <si>
    <t>366</t>
  </si>
  <si>
    <t>[Расходы на закупки товаров, работ, услуг] [Оказание услуги по организации обучения по дополнительной общеразвивающей программе «Рисунок с основами перспективы» (Беспамятная)] [226] [Оказание услуги по организации обучения по дополнительной общеразвивающей программе «Рисунок с основами перспективы» (Кол-во часов, час)]</t>
  </si>
  <si>
    <t>367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</si>
  <si>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«Рисунок с основами перспективы» (Храмцова)] [226] [Оказание услуг по проведению занятий со слушателями по дополнительной общеразвивающей программе «Рисунок с основами перспективы» (Кол-во часов,час)]</t>
  </si>
  <si>
    <t>368</t>
  </si>
  <si>
    <t>[Расходы на закупки товаров, работ, услуг] [Оказание услуг по проведению занятий, зачета и участию в работе аттестационной комиссии, а также предоставлению в пользование видеоматериалов лекционных занятий по программе профессиональной переподготовки «Протезно-ортопедическая и реабилитационная техника» (Макарова)] [226] [Оказание услуг по проведению занятий, зачета и участию в работе аттестационной комиссии, а также предоставлению в пользование видеоматериалов лекционных занятий по программе профессиональной переподготовки «Протезно-ортопедическая и реабилитационная техника» (Кол-во часов, час)]</t>
  </si>
  <si>
    <t>369</t>
  </si>
  <si>
    <t>[Расходы на закупки товаров, работ, услуг] [Оказание услуг по проведению занятий по программе профессиональной переподготовки «Протезно-ортопедическая и реабилитационная техника» (Степанова)] [226] [Оказание услуг по проведению занятий по программе профессиональной переподготовки «Протезно-ортопедическая и реабилитационная техника»(Кол-во часов,час)]</t>
  </si>
  <si>
    <t>370</t>
  </si>
  <si>
    <t>[Расходы на закупки товаров, работ, услуг] [Оказание услуг по модерации образовательного процесса слушателей и участие в работе аттестационной комиссии по программе профессиональной переподготовки «Протезно-ортопедическая и реабилитационная техника» (Гришина)] [226] [Оказание услуг по модерации образовательного процесса слушателей и участие в работе аттестационной комиссии по программе профессиональной переподготовки «Протезно-ортопедическая и реабилитационная техника» (кол-во часов, час)]</t>
  </si>
  <si>
    <t>371</t>
  </si>
  <si>
    <t>[Расходы на закупки товаров, работ, услуг] [Оказание услуг по участию в работе аттестационной комиссии по программе профессиональной переподготовки «Протезно-ортопедическая и реабилитационная техника» (Евстратов)] [226] [Оказание услуг по участию в работе аттестационной комиссии по программе профессиональной переподготовки «Протезно-ортопедическая и реабилитационная техника» (Кол-во часов,час)]</t>
  </si>
  <si>
    <t>372</t>
  </si>
  <si>
    <t>[Расходы на закупки товаров, работ, услуг] [Оказание услуг по информационному сопровождению слушателей программы профессиональной переподготовки «Протезно-ортопедическая и реабилитационная техника» (Каракозов)] [226] [Оказание услуг по информационному сопровождению слушателей программы профессиональной переподготовки «Протезно-ортопедическая и реабилитационная техника» (кол-во часов, час)]</t>
  </si>
  <si>
    <t>373</t>
  </si>
  <si>
    <t>[Расходы на закупки товаров, работ, услуг] [Оказание услуг по набору группы по дополнительной профессиональной программе повышения квалификации «Курсовое обучение должностных лиц и работников гражданской обороны муниципального звена Московской областной системы предупреждения и ликвидации чрезвычайных ситуаций» (Ермолаев)] [226] [Оказание услуг по набору группы по дополнительной профессиональной программе повышения квалификации «Курсовое обучение должностных лиц и работников гражданской обороны муниципального звена Московской областной системы предупреждения и ликвидации чрезвычайных ситуаций» (Кол-во часов, час)]</t>
  </si>
  <si>
    <t>374</t>
  </si>
  <si>
    <t>[Расходы на закупки товаров, работ, услуг] [Оказание услуг по проведению занятий со слушателями по дополнительной профессиональной программе повышения квалификации «Курсовое обучение должностных лиц и работников гражданской обороны муниципального звена Московской областной системы предупреждения и ликвидации чрезвычайных ситуаций» (Бердус)] [226] [Оказание услуг по проведению занятий со слушателями по дополнительной профессиональной программе повышения квалификации «Курсовое обучение должностных лиц и работников гражданской обороны муниципального звена Московской областной системы предупреждения и ликвидации чрезвычайных ситуаций» (Кол-во часов, час)]</t>
  </si>
  <si>
    <t>375</t>
  </si>
  <si>
    <t>[Расходы на закупки товаров, работ, услуг] [Оказание услуг по проведению занятий по программе профессиональной переподготовки «Протезно-ортопедическая и реабилитационная техника» (Костыря)] [226] [Оказание услуг по проведению занятий по программе профессиональной переподготовки «Протезно-ортопедическая и реабилитационная техника»(Кол-во часов , час)]</t>
  </si>
  <si>
    <t>376</t>
  </si>
  <si>
    <t>[Расходы на закупки товаров, работ, услуг] [Оказание услуг по проведению занятий, зачета и участию в работе аттестационной комиссии по программе профессиональной переподготовки «Протезно-ортопедическая и реабилитационная техника» (Несчётов)] [226] [Оказание услуг по проведению занятий, зачета и участию в работе аттестационной комиссии по программе профессиональной переподготовки «Протезно-ортопедическая и реабилитационная техника» (Кол-во часов, час)]</t>
  </si>
  <si>
    <t>377</t>
  </si>
  <si>
    <t>[Расходы на закупки товаров, работ, услуг] [Услуги по набору и сопровождению группы слушателей по дополнительной профессиональной программе повышения квалификации «Метрологическая экспертиза изделий вооружения и военной техники» (Реброва)] [226] [Услуги по набору и сопровождению группы слушателей по дополнительной профессиональной программе повышения квалификации «Метрологическая экспертиза изделий вооружения и военной техники»  (Кол-во часов, час)]</t>
  </si>
  <si>
    <t>378</t>
  </si>
  <si>
    <t>[Расходы на закупки товаров, работ, услуг] [Оказание услуг по проведению занятий со слушателями по дополнительной профессиональной программе повышения квалификации «Метрологическая экспертиза изделий вооружения и военной техники» (Шкитин)] [226] [Оказание услуг по проведению занятий со слушателями по дополнительной профессиональной программе повышения квалификации «Метрологическая экспертиза изделий вооружения и военной техники» (Кол-во часов, час)]</t>
  </si>
  <si>
    <t>379</t>
  </si>
  <si>
    <t>[Расходы на закупки товаров, работ, услуг] [Оказание услуг по информационному сопровождению слушателей программы профессиональной переподготовки «Управление качеством» (Каракозов)] [226] [Оказание услуг по информационному сопровождению слушателей программы профессиональной переподготовки «Управление качеством»(кол-во часов , час)]</t>
  </si>
  <si>
    <t>[Расходы на закупки товаров, работ, услуг] [Оказание услуг по набору группы по дополнительной общеразвивающей программе "Робот-Старт"] [226] [Оказание услуг по набору группы по дополнительной общеразвивающей программе "Робот-Старт"(Кол-во часов,час)]</t>
  </si>
  <si>
    <t>386</t>
  </si>
  <si>
    <t>[Расходы на закупки товаров, работ, услуг] [Оказание услуги по организации обучения по дополнительной общеразвивающей программе «Рисунок с основами перспективы» (Беспамятная)] [226] [Оказание услуги по организации обучения по дополнительной общеразвивающей программе «Рисунок с основами перспективы»  (кол-во часов,час)]</t>
  </si>
  <si>
    <t>389</t>
  </si>
  <si>
    <t>[Расходы на закупки товаров, работ, услуг] [Услуги по обучению водителей (повышение квалификации) (внт)] [226] [Услуги по обучению водителей (повышение квалификации)(кол-во услуг, услуга)]</t>
  </si>
  <si>
    <t>390</t>
  </si>
  <si>
    <t>[Расходы на закупки товаров, работ, услуг] [Оказание услуг по психиатрическому освидетельствованию водителей автотранспортных средств] [226] [Оказание услуг по психиатрическому освидетельствованию водителей автотранспортных средств(кол-во услуг в года, месяцев)]</t>
  </si>
  <si>
    <t>391</t>
  </si>
  <si>
    <t>[Расходы на закупки товаров, работ, услуг] [Услуги по обучению по программам повышения квалификации в области пожарной безопасности (внт)] [226] [Услуги по обучению по программам повышения квалификации в области пожарной безопасности (кол-во услуг в год, месяцев)]</t>
  </si>
  <si>
    <t>396</t>
  </si>
  <si>
    <t>[Расходы на закупки товаров, работ, услуг] [Услуги хостинга сайтов sgtjournal.ru,regionaleconomics.ru.com, technologicalvestnik.com] [226] [Услуги хостинга сайтов sgtjournal.ru,regionaleconomics.ru.com, technologicalvestnik.com (кол-во услуг в год, месяцев)]</t>
  </si>
  <si>
    <t>397</t>
  </si>
  <si>
    <t>[Расходы на закупки товаров, работ, услуг] [Услуги по продлениюрегистрации доменов sgtjournal.ru,regionaleconomics.ru.com, technologicalvestnik.com] [226] [Услуги по продлениюрегистрации доменов sgtjournal.ru,regionaleconomics.ru.com, technologicalvestnik.com (кол-во услуг в год, услуга)]</t>
  </si>
  <si>
    <t>401</t>
  </si>
  <si>
    <t>[Расходы на закупки товаров, работ, услуг] [Размещение в каталоге Почта России журнала «Вопросы региональной экономики» и «Информационно-технологический вестник»] [226] [Размещение в каталоге Почта России журнала «Вопросы региональной экономики» и «Информационно-технологический вестник»(Кол-во услуг в год, месяцев)]</t>
  </si>
  <si>
    <t>402</t>
  </si>
  <si>
    <t>[Расходы на закупки товаров, работ, услуг] [Размещение в каталоге Почта России журнала «Вопросы региональной экономики» и «Информационно-технологический вестник» 2] [226] [Размещение в каталоге Почта России журнала «Вопросы региональной экономики» и «Информационно-технологический вестник» (кол-во услуг в год, месяцев)]</t>
  </si>
  <si>
    <t>405</t>
  </si>
  <si>
    <t>[Расходы на закупки товаров, работ, услуг] [Услуги преподавателей] [226] [Услуги преподавателей (кол-во часов, час)]</t>
  </si>
  <si>
    <t>[Расходы на закупки товаров, работ, услуг] [Оказание услуги по организации обучения по дополнительной общеразвивающей программе «Рисунок с основами перспективы» (Беспамятная-2)] [226] [Оказание услуги по организации обучения по дополнительной общеразвивающей программе «Рисунок с основами перспективы» (кол-во часов, час)]</t>
  </si>
  <si>
    <t>[Расходы на закупки товаров, работ, услуг] [Услуги члена итоговой аттестационной комиссии (Киркоров)] [226] [Услуги члена итоговой аттестационной комиссии (кол-во часов, час)]</t>
  </si>
  <si>
    <t>408</t>
  </si>
  <si>
    <t>[Расходы на закупки товаров, работ, услуг] [Услуги председателя итоговой аттестационной комиссии (Осипова)] [226] [Услуги председателя итоговой аттестационной комиссии (кол-во часов, час)]</t>
  </si>
  <si>
    <t>410</t>
  </si>
  <si>
    <t>[Расходы на закупки товаров, работ, услуг] [Оказание услуг по проведению занятий, экзамена, руководство выпускными аттестационными работами слушателей и участие в работе аттестационной комиссии по программе профессиональной переподготовки «Управление качеством» (Исаев)] [226] [Оказание услуг по проведению занятий, экзамена, руководство выпускными аттестационными работами слушателей и участие в работе аттестационной комиссии по программе профессиональной переподготовки «Управление качеством» (кол-во часов, час)]</t>
  </si>
  <si>
    <t>411</t>
  </si>
  <si>
    <t>[Расходы на закупки товаров, работ, услуг] [Оказание услуг по участию в работе аттестационной комиссии по программе профессиональной переподготовки «Управление качеством» (Евстратов)] [226] [казание услуг по участию в работе аттестационной комиссии по программе профессиональной переподготовки «Управление качеством» (кол-во часов, час)]</t>
  </si>
  <si>
    <t>412</t>
  </si>
  <si>
    <t>[Расходы на закупки товаров, работ, услуг] [Оказание услуг по проведению занятий со слушателями] [226] [Заключение договоров ГПХ для организации занятий со слушателями]</t>
  </si>
  <si>
    <t>413</t>
  </si>
  <si>
    <t>[Расходы на закупки товаров, работ, услуг]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(Аренд)] [226]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</si>
  <si>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414</t>
  </si>
  <si>
    <t>[Расходы на закупки товаров, работ, услуг]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(Васина)] [226]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</si>
  <si>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416</t>
  </si>
  <si>
    <t>[Расходы на закупки товаров, работ, услуг] [Оказание услуг по разработке анкет для опроса участников мастер-класса по программе естественнонаучной направленности «Основы органического потребления: еда будущего - органическая и синтетическая» (Войнова)] [226] [Оказание услуг по разработке анкет для опроса участников мастер-класса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</si>
  <si>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417</t>
  </si>
  <si>
    <t>[Расходы на закупки товаров, работ, услуг] [Оказание услуг по разработке анкет для опроса участников мастер-класса по программе естественнонаучной направленности «Основы органического потребления: еда будущего - органическая и синтетическая» (Горбунова)] [226] [Оказание услуг по разработке анкет для опроса участников мастер-класса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</si>
  <si>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418</t>
  </si>
  <si>
    <t>[Расходы на закупки товаров, работ, услуг]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(Каверда)] [226]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</si>
  <si>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420</t>
  </si>
  <si>
    <t>[Расходы на закупки товаров, работ, услуг] [Оказание услуг по модерации проведения онлайн семинаров для учителей по программе естественнонаучной направленности «Основы органического потребления: еда будущего - органическая и синтетическая» (Каракозов)] [226] [Оказание услуг по модерации проведения онлайн семинаров для учителей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</si>
  <si>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423</t>
  </si>
  <si>
    <t>[Расходы на закупки товаров, работ, услуг] [Оказание услуг по разработке направления программы для 5-7 классов (16 академических часов) включая учебно-тематические планы, по разработке направления программы для 8-9 классов (16 академических часов) включая учебно-тематические планы и проведению мастер классов для учителей по программе естественнонаучной направленности «Основы органического потребления: еда будущего - органическая и синтетическая» (Рахматуллина)] [226]</t>
  </si>
  <si>
    <t>424</t>
  </si>
  <si>
    <t>[Расходы на закупки товаров, работ, услуг]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(Саух)] [226]</t>
  </si>
  <si>
    <t>426</t>
  </si>
  <si>
    <t>[Расходы на закупки товаров, работ, услуг] [Оказание услуг по разработке учебно-методического комплекса по направлению 5-7 классы и разработку учебно-методического комплекса по направлению 8-9 классы по программе естественнонаучной направленности «Основы органического потребления: еда будущего - органическая и синтетическая» (Степанова)] [226] [Оказание услуг по разработке учебно-методического комплекса по направлению 5-7 классы и разработку учебно-методического комплекса по направлению 8-9 классы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</si>
  <si>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427</t>
  </si>
  <si>
    <t>[Расходы на закупки товаров, работ, услуг] [Оказание услуг по поурочному планированию, подготовке дидактических материалов к занятиям (для 5-9 классов)по программе естественнонаучной направленности «Основы органического потребления: еда будущего - органическая и синтетическая» (Таболова)] [226] [Оказание услуг по поурочному планированию, подготовке дидактических материалов к занятиям (для 5-9 классов)по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</si>
  <si>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432</t>
  </si>
  <si>
    <t>[Расходы на закупки товаров, работ, услуг] [Оказание услуг по проведению мастер-класса "Кошки-мышки", "Космические игры" в рамках программы «Инженерные каникулы» (Смородин)] [226] [Оказание услуг по проведению мастер-класса "Кошки-мышки", "Космические игры" в рамках программы «Инженерные каникулы» (кол-во часов, час)]</t>
  </si>
  <si>
    <t>433</t>
  </si>
  <si>
    <t>[Расходы на закупки товаров, работ, услуг] [Оказание услуг по проведению мастер-класса "Разработка бота" в рамках программы «Инженерные каникулы» (Сармин)] [226] [Оказание услуг по проведению мастер-класса "Разработка бота" в рамках программы «Инженерные каникулы» (кол-во часов, час)]</t>
  </si>
  <si>
    <t>434</t>
  </si>
  <si>
    <t>[Расходы на закупки товаров, работ, услуг] [Оказание услуг по проведению мастер-класса "Дизайн сувенира" в рамках программы «Инженерные каникулы» (Максимов)] [226]</t>
  </si>
  <si>
    <t>435</t>
  </si>
  <si>
    <t>[Расходы на закупки товаров, работ, услуг] [Оказание услуг по проведению мастер-класса "Битва роботов" в рамках программы «Инженерные каникулы» (Давыдов)] [226]</t>
  </si>
  <si>
    <t>436</t>
  </si>
  <si>
    <t>[Расходы на закупки товаров, работ, услуг] [Оказание услуг по проведению мастер-класса "Друг паяльник" в рамках программы «Инженерные каникулы» (Федоров)] [226]</t>
  </si>
  <si>
    <t>437</t>
  </si>
  <si>
    <t>[Расходы на закупки товаров, работ, услуг] [Оказание услуг по проведению мастер-класса "Подружись со спутником" в рамках программы «Инженерные каникулы» (Овчинников)] [226] [Оказание услуг по проведению мастер-класса "Подружись со спутником"(кол-во часов, час)]</t>
  </si>
  <si>
    <t>438</t>
  </si>
  <si>
    <t>[Расходы на закупки товаров, работ, услуг] [Оказание услуг по проведению мастер-класса "Проектируем пилотируемый космический корабль" в рамках программы «Инженерные каникулы» (Сухов)] [226] [Оказание услуг по проведению мастер-класса "Разработка бота" в рамках программы «Инженерные каникулы» (кол-во часов, час)]</t>
  </si>
  <si>
    <t>439</t>
  </si>
  <si>
    <t>[Расходы на закупки товаров, работ, услуг] [Оказание услуг по проведению мастер-класса "Космические двигатели" в рамках программы «Инженерные каникулы» (Баженов)] [226] [Оказание услуг по проведению мастер-класса "Разработка бота" в рамках программы «Инженерные каникулы»]</t>
  </si>
  <si>
    <t>440</t>
  </si>
  <si>
    <t>[Расходы на закупки товаров, работ, услуг] [Оказание услуг по проведению занятий по дополнительной общеразвивающей программе "Робот-Старт"] [226] [Оказание услуг по проведению занятий по дополнительной общеразвивающей программе "Робот-Старт"]</t>
  </si>
  <si>
    <t>441</t>
  </si>
  <si>
    <t>[Расходы на закупки товаров, работ, услуг] [Оказание услуг по организации образовательного процесса по дополнительной общеразвивающей программе "Робот-Старт"] [226] [Оказание услуг по организации образовательного процесса по дополнительной общеразвивающей программе "Робот-Старт" (кол-во часов, час)]</t>
  </si>
  <si>
    <t>442</t>
  </si>
  <si>
    <t>[Расходы на закупки товаров, работ, услуг] [Оказание услуг по модерации образовательного процесса по дополнительной общеразвивающей программе "Робот-Старт"] [226] [Оказание услуг по модерации образовательного процесса по дополнительной общеразвивающей программе "Робот-Старт"(кол-во часов, час)]</t>
  </si>
  <si>
    <t>443</t>
  </si>
  <si>
    <t>[Расходы на закупки товаров, работ, услуг] [Оказание услуг по технической поддержке образовательного процесса по дополнительной общеразвивающей программе "Робот-Старт"] [226] [Оказание услуг по технической поддержке образовательного процесса по дополнительной общеразвивающей программе "Робот-Старт"(кол-во часов, час)]</t>
  </si>
  <si>
    <t>444</t>
  </si>
  <si>
    <t>[Расходы на закупки товаров, работ, услуг] [Оказание услуг по методическому сопровождению образовательного процесса по дополнительной общеразвивающей программе "Робот-Старт"] [226] [Оказание услуг по методическому сопровождению образовательного процесса по дополнительной общеразвивающей программе "Робот-Старт"(кол-во часов, час)]</t>
  </si>
  <si>
    <t>445</t>
  </si>
  <si>
    <t>[Расходы на закупки товаров, работ, услуг] [Оказание услуг по набору группы по дополнительной общеразвивающей программе "Робот-Старт" (внт)] [226] [Оказание услуг по набору группы по дополнительной общеразвивающей программе "Робот-Старт" (кол-во часов, час)]</t>
  </si>
  <si>
    <t>567</t>
  </si>
  <si>
    <t>[Расходы на закупки товаров, работ, услуг] [В рамках НИОКР  по договору №0000000002020POU0002/1063/0240-22 от 28.06.2022] [226] [В рамках выполнения  НИОКР по договору №0000000002020POU0002/1063/0240-22 от 28.06.2022 затраты по услугам  транспортировки Услуги]</t>
  </si>
  <si>
    <t>6. Расчеты (обоснования) расходов на закупки товаров, работ, услуг (227)</t>
  </si>
  <si>
    <t>265</t>
  </si>
  <si>
    <t>[Расходы на закупки товаров, работ, услуг] [Страхование (внт)] [227] [Страхование (кол-во услуг в год,месяц)]</t>
  </si>
  <si>
    <t>[Расходы на закупки товаров, работ, услуг] [Услуги по обязательному страхованию гражданской ответственности владельцев автотранспортных средств (2022) (внт)] [227] [Услуги по обязательному страхованию гражданской ответственности владельцев автотранспортных средств  (кол-во услуг в год, месяц) штук]</t>
  </si>
  <si>
    <t>388</t>
  </si>
  <si>
    <t>[Расходы на закупки товаров, работ, услуг] [Услуги страхования от огня и других опасностей имущества промышленных и коммерческих предприятий и частных лиц (Пионерская, 19А)] [227] [Услуги страхования от огня и других опасностей имущества промышленных и коммерческих предприятий и частных лиц (Пионерская, 19А) (Кол-во услуг в год, месяцев)]</t>
  </si>
  <si>
    <t>6. Расчеты (обоснования) расходов на закупки товаров, работ, услуг (228)</t>
  </si>
  <si>
    <t>270</t>
  </si>
  <si>
    <t>[Расходы на закупки товаров, работ, услуг] [Выполнение работ по модернизации системы пожарной сигнализации] [228] [Выполнение работ по модернизации системы пожарной сигнализации(СПС)]</t>
  </si>
  <si>
    <t>6. Расчеты (обоснования) расходов на закупки товаров, работ, услуг (310)</t>
  </si>
  <si>
    <t>[Расходы на закупки товаров, работ, услуг] [Оборудование (внт)] [310] [Закупка основных средств для нужд университета(кол-во штук)]</t>
  </si>
  <si>
    <t>311</t>
  </si>
  <si>
    <t>[Расходы на закупки товаров, работ, услуг] [Закупка и установка видео-домофона в помещении ГБОУ ВО МО "Технологический университет» ЦДО «Детский технопарк «Кванториум» по адресу: Московская область, г. Королев, ул. Пионерская, д.34] [310] [Система электронного переговорного устройства  (Система штук)]</t>
  </si>
  <si>
    <t>[Расходы на закупки товаров, работ, услуг] [Закупка и установка видео-домофона в помещении ГБОУ ВО МО "Технологический университет» ЦДО «Детский технопарк «Кванториум» по адресу: Московская область, г. Королев, ул. Пионерская, д.34] [310] [Монтаж видеодомофона (Кол-во штук)]</t>
  </si>
  <si>
    <t>324</t>
  </si>
  <si>
    <t>[Расходы на закупки товаров, работ, услуг] [Выполнение работ по изготовлению макета объектов достопримечательности города] [310] [Изготовление макета объектов достопримечательности города (Кол-во макетов,штук)]</t>
  </si>
  <si>
    <t>560</t>
  </si>
  <si>
    <t>[Расходы на закупки товаров, работ, услуг] [Печать и монтаж банеров] [310] [Печать и монтаж баннеров 3080x3150 мм  (Кол-во баннеров,штук)]</t>
  </si>
  <si>
    <t>[Расходы на закупки товаров, работ, услуг] [Печать и монтаж банеров] [310] [Печать и монтаж баннеров  (кол-во баннеров,штук)]</t>
  </si>
  <si>
    <t>[Расходы на закупки товаров, работ, услуг] [Печать и монтаж банеров] [310] [Печать и монтаж баннеров  размер 1830x3120 мм  (Кол-во баннеров,штук) ]</t>
  </si>
  <si>
    <t>561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</si>
  <si>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[Зонд погружаемый (Кол-во зондов,штук)]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</si>
  <si>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[Чехол (кол-во,штук)]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</si>
  <si>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[Зонд поверхностный высокоточный (Кол-во зондов,штук)]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</si>
  <si>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[Зонд для измерения температуры (Кол-во зондов,штук)]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</si>
  <si>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[Термометр контактный (кол-во термометров, штук)]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</si>
  <si>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[Зонд воздушный высокоточный (кол-во зондов,штук)]</t>
  </si>
  <si>
    <t>569</t>
  </si>
  <si>
    <t>[Расходы на закупки товаров, работ, услуг] [Приобретение серверного оборудования для организации образовательного процесса] [310] [Закупка серверного оборудования (штуки)]</t>
  </si>
  <si>
    <t>6. Расчеты (обоснования) расходов на закупки товаров, работ, услуг (343)</t>
  </si>
  <si>
    <t>301</t>
  </si>
  <si>
    <t>[Расходы на закупки товаров, работ, услуг] [ГСМ (внт)] [343] [Поставка бензина АИ-95 (кол-во литров, литр)]</t>
  </si>
  <si>
    <t>302</t>
  </si>
  <si>
    <t>[Расходы на закупки товаров, работ, услуг] [Поставка бензина и дизельного топлива (2022)] [343] [Дизельное топливо (кол-во литров, литр)]</t>
  </si>
  <si>
    <t>[Расходы на закупки товаров, работ, услуг] [Поставка бензина и дизельного топлива (2022)] [343] [Бензин АИ-95 (кол-во литров, литр)]</t>
  </si>
  <si>
    <t>[Расходы на закупки товаров, работ, услуг] [Поставка бензина и дизельного топлива (2022)] [343] [Бензин АИ-92 (кол-во литров, литр)]</t>
  </si>
  <si>
    <t>6. Расчеты (обоснования) расходов на закупки товаров, работ, услуг (346)</t>
  </si>
  <si>
    <t>256</t>
  </si>
  <si>
    <t>[Расходы на закупки товаров, работ, услуг] [Поставка воды (2022)] [346] [Поставка воды (кол-во штук, штуки)]</t>
  </si>
  <si>
    <t>307</t>
  </si>
  <si>
    <t>[Расходы на закупки товаров, работ, услуг] [Услуги по печати изображений на пластике] [346] [Печать изображения на пластике (кол-во штук, штуки)]</t>
  </si>
  <si>
    <t>308</t>
  </si>
  <si>
    <t>[Расходы на закупки товаров, работ, услуг] [Услуги по печати баннеров] [346] [Услуги печати баннеров (кол-во штук, штуки)]</t>
  </si>
  <si>
    <t>309</t>
  </si>
  <si>
    <t>[Расходы на закупки товаров, работ, услуг] [Поставка сертификатов "Ozon" (Ежегодная научная конференция "Технологического университета")] [346] [Приобретение подарочных сертификатов "Озон" (кол-во штук, штуки)]</t>
  </si>
  <si>
    <t>313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</si>
  <si>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«Лаборатории «Технического осмотра и эксплуатации объектов ЖКХ по специальности «Сервис домашнего и коммунального хозяйства»] [346] [Закупка оборудования для организации учебного процесса и проведения демонстрационного экзамена «Лаборатории «Технического осмотра и эксплуатации объектов ЖКХ по специальности «Сервис домашнего и коммунального хозяйства» (кол-во штук, штуки)]</t>
  </si>
  <si>
    <t>314</t>
  </si>
  <si>
    <t>[Расходы на закупки товаров, работ, услуг] [Изготовление печатной продукции на пластике] [346] [Изготовление печатной продукции на пластике (кол-во штук, штуки)]</t>
  </si>
  <si>
    <t>315</t>
  </si>
  <si>
    <t>[Расходы на закупки товаров, работ, услуг] [Печать и монтаж баннеров] [346] [Печать и монтаж баннеров (кол-во штук, штуки)]</t>
  </si>
  <si>
    <t>316</t>
  </si>
  <si>
    <t>[Расходы на закупки товаров, работ, услуг] [Поставка автомобильного аккумулятора для Peugeot Boxer] [346] [ Поставка автомобильного аккумулятора(кол-во штук, штуки)]</t>
  </si>
  <si>
    <t>380</t>
  </si>
  <si>
    <t>[Расходы на закупки товаров, работ, услуг] [Поставка бумаги] [346] [Поставка бумаги (кол-во пачек,пачки)]</t>
  </si>
  <si>
    <t>381</t>
  </si>
  <si>
    <t>[Расходы на закупки товаров, работ, услуг] [Поставка картриджей для полиграфического оборудования] [346] [Поставка картриджей для полиграфического оборудования (кол-во штук, штуки)]</t>
  </si>
  <si>
    <t>384</t>
  </si>
  <si>
    <t>[Расходы на закупки товаров, работ, услуг] [Расходные материалы (внт)] [346] [Расходные материалы (кол-во штук, штуки)]</t>
  </si>
  <si>
    <t>385</t>
  </si>
  <si>
    <t>[Расходы на закупки товаров, работ, услуг] [Закупка ролл апа] [346] [ Поставка ролл апа(кол-во штук, штуки)]</t>
  </si>
  <si>
    <t>395</t>
  </si>
  <si>
    <t>[Расходы на закупки товаров, работ, услуг] [Изготовление брендированной продукции] [346] [ Изготовление брендированной продукции (кол-во штук, штуки)]</t>
  </si>
  <si>
    <t>430</t>
  </si>
  <si>
    <t>[Расходы на закупки товаров, работ, услуг] [Поставка полиграфических товаров с изготовлением (студенческие билеты, зачетные книжки)] [346] [Поставка полиграфических товаров с изготовлением (студенческие билеты, зачетные книжки) (кол-во штук, штуки)]</t>
  </si>
  <si>
    <t>431</t>
  </si>
  <si>
    <t>[Расходы на закупки товаров, работ, услуг] [Поставка расходных материалов для автотранспортных средств] [346] [ Поставка расходных материалов(кол-во штук, штуки)]</t>
  </si>
  <si>
    <t>563</t>
  </si>
  <si>
    <t>[Расходы на закупки товаров, работ, услуг] [В рамках выполнения НИОКР необходимо закупить следующие материалы: узел вакуумный, узел намотки, узел нейтрализации.] [346] [Узлы вакуумный, намотки,нейтрализации.Узел вакуумный состоит:высоковакуумный затвора,манометрического преобразователя,виброизоляции и изоляции от шума; ловушки (охлаждаемые водой или жидким азотом); форвакуумного насоса, клапана, манометрического преобразователя, ловушки к баллону; системы прогрева; линии предварительной откачки; напускного клапана: патрубка для присоединения течеискателя; защитного теплового экрана.  Узел намотки состоит из двух параллельных штанг,система направляющих валиков,шарикоподшипников и движущая лента.Узел нейтрализации:расходомеры, смеситель-экстрактор, узел очистки]</t>
  </si>
  <si>
    <t>564</t>
  </si>
  <si>
    <t>[Расходы на закупки товаров, работ, услуг] [В рамках выполнения НИОКР НИОКР  по договору №0000000002020POU0002/1063/0240-22 от 28.06.2022] [346] [Узел газоподающий, состоящий из корпуса с патрубком  для подачи газа и сопловым отверстием, по оси которого установлен регулирующий щток.  Узел нагрева, состоящий из электронагревателя,циркуляционный насоса, фильтра механической очистки,манометра с 3-х ходовым краном,термометра,крана запорного,байпас, опорная рама]</t>
  </si>
  <si>
    <t>565</t>
  </si>
  <si>
    <t>[Расходы на закупки товаров, работ, услуг] [В рамках выполнения НИОКР  по договору №0000000002020POU0002/1063/0240-22 от 28.06.2022] [346] [Комплектующие для планово-предупредительного ремонта вакуумного оборудования]</t>
  </si>
  <si>
    <t>566</t>
  </si>
  <si>
    <t>[Расходы на закупки товаров, работ, услуг] [В рамках выполнения НИОКР  по договору №0000000002020POU0002/1063/0240-22 от 28.06.2022] [346] [Средства индивидуальной защиты]</t>
  </si>
  <si>
    <t>[Расходы на закупки товаров, работ, услуг] [Подключение к сети интеренет (б-т)] [221] [Услуги связи по передаче доступа к сети интернет (кол-во услуг в год, месяц)]</t>
  </si>
  <si>
    <t>[Расходы на закупки товаров, работ, услуг] [Оказание услуг специальной связи по доставке отправлений (2022)] [221] [Оказание услуг специальной связи по доставке отправлений (Количество отправлений в год, штук)]</t>
  </si>
  <si>
    <t>[Расходы на закупки товаров, работ, услуг] [Услуги местной и внутризоновой телефонной связи (2022)] [221] [Услуги местной и внутризоновой телефонной связи (Кол-во номеров?штук)]</t>
  </si>
  <si>
    <t>[Расходы на закупки товаров, работ, услуг] [Оказание услуг связи (2022)] [221] [Оказание услуг связи (кол-во услуг в год, месяц)]</t>
  </si>
  <si>
    <t>[Расходы на закупки товаров, работ, услуг] [Услуги почтовой связи (2022)] [221] [Услуги почтовой связи (Количество отправлений в год, штук)]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</si>
  <si>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ул.Гагарина д.42,  г. Королев ул. Стадионная д.1 , организации канала связи уровня L2 между г.Королев, ул.Гагарина д.42 и г.Королев,Стадионная д.1 (2022)] [221] [Услуги связи по передаче доступа к сети интернет (кол-во услуг в год, месяц)]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</si>
  <si>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ул. Пионерская д.8, г. Королев ул. Октябрьская д.10а (2022)] [221] [Услуги связи по передаче данных, доступа к сети Интернет (кол-во услуг в год, месяц)]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</si>
  <si>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ул. Пионерская д.19а (2022)] [221] [Услуги связи по передаче данных, доступа к сети Интернет (кол-во услуг в год, месяц)]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</si>
  <si>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ул. Пионерская д.34 (2022)] [221] [Услуги связи по передаче данных, доступа к сети Интернет (Кол-во услуг в год,месяц)]</t>
  </si>
  <si>
    <t>10</t>
  </si>
  <si>
    <t>[Расходы на закупки товаров, работ, услуг] [Иные транспортные услуги (б-т)] [222] [Плата за перевозку (доставку) грузов (отправлений),пассажиров(кол-во услуг год, месяц)]</t>
  </si>
  <si>
    <t>[Расходы на закупки товаров, работ, услуг] [Прочие коммунальные услуги (б-т)] [223] [Прочие коммунальные услуги (кол-во услуг в год, месяц) ]</t>
  </si>
  <si>
    <t>[Расходы на закупки товаров, работ, услуг] [Вывоз отходов (б-т)] [223] [Вывоз ТБО ( Кол-во Куб.м, в год)]</t>
  </si>
  <si>
    <t>[Расходы на закупки товаров, работ, услуг] [Оказание услуг по обращению с твердыми коммунальными отходами в 2022 году] [223] [Оказание услуг по обращению с твердыми коммунальными отходами  
 (Кол-во Куб.м в год)]</t>
  </si>
  <si>
    <t>[Расходы на закупки товаров, работ, услуг] [Холодно водоснабжение (б-т)] [223] [Холодное водоснабжение ( кол-во Куб.м в год)]</t>
  </si>
  <si>
    <t>[Расходы на закупки товаров, работ, услуг] [Услуги холодного водоснабжения и водоотведения (2022)] [223] [Услуги холодного водоснабжения  ( кол-во Куб.м в год)]</t>
  </si>
  <si>
    <t>[Расходы на закупки товаров, работ, услуг] [Услуги холодного водоснабжения и водоотведения (2022)] [223] [Оплата за негативное воздействие  окружающей среды (кол-во услуг в год месяцы) ]</t>
  </si>
  <si>
    <t>[Расходы на закупки товаров, работ, услуг] [Услуги холодного водоснабжения и водоотведения (2022)] [223] [Услуги водоотведения (кол-во Куб.м в год)]</t>
  </si>
  <si>
    <t>[Расходы на закупки товаров, работ, услуг] [Текущий ремон (б-)] [225] [Текущий ремонт аудиторий,мест общего пользования (Кол-во услуг в год, месяц)]</t>
  </si>
  <si>
    <t>[Расходы на закупки товаров, работ, услуг] [Ремонт отопительной системы] [225] [Ремонт отопительной системы (Кол-во услуг в год, месяц)]</t>
  </si>
  <si>
    <t>[Расходы на закупки товаров, работ, услуг] [Работы, услуги по содержанию имущества (б-т)] [225] [Услуги по сбору,хранению и последующей демеркуризацией ртутьсодержащих ламп, вывоз и утилизация основных средств,огнетушителей,обезвреживание люминесцентных ламп (Кол-во услуг в год, месяц)]</t>
  </si>
  <si>
    <t>[Расходы на закупки товаров, работ, услуг] [Услуги по техническому обслуживанию платформы для инвалидов (2022)] [225] [Услуги по техническому обслуживанию платформы для инвалидов (Кол-во услуг в год месяц).]</t>
  </si>
  <si>
    <t>[Расходы на закупки товаров, работ, услуг] [Оказание услуг по техническому обслуживанию комплекса систем тревожной сигнализации установленного на объектах МГОТУ на 2022г.] [225] [Оказание услуг по техническому обслуживанию комплекса систем тревожной сигнализации установленного на объектах МГОТУ  (Кол-во-услуг в год, месяц)]</t>
  </si>
  <si>
    <t>[Расходы на закупки товаров, работ, услуг] [Услуги по техническому обслуживанию телекоммуникационного оборудования и линий связи (2022)] [225] [Услуги по техническому обслуживанию телекоммуникационного оборудования и линий связи (кол-во услуг в год, месяц)]</t>
  </si>
  <si>
    <t>[Расходы на закупки товаров, работ, услуг] [Услуги по проверке и ремонту внутреннего противопожарного водопровода, перекатке пожарных рукавов, проверки работоспособности задвижек с электроприводом и пожарных насосов-повысителей (2022)] [225] [Услуги по проверке и ремонту внутреннего противопожарного водопровода, перекатке пожарных рукавов, проверки  работоспособности задвижек с электроприводом и пожарных насосов-повысителей (Кол-во услуг в год, месяц)]</t>
  </si>
  <si>
    <t>[Расходы на закупки товаров, работ, услуг] [Услуги по техническому обслуживанию и ремонту автоматических систем пожарной сигнализации и оповещения людей о пожаре, передачи и приема сигнала по радиоканалу (информации о пожаре) на пульт пожарной части на объектах  МГОТУ (2022)] [225] [Услуги по техническому обслуживанию и ремонту автоматических систем пожарной сигнализации и оповещения людей о пожаре, передачи и приема сигнала по радиоканалу (информации о пожаре) на пульт пожарной части на объектах  МГОТУ (кол-во услуг в год, месяц)]</t>
  </si>
  <si>
    <t>[Расходы на закупки товаров, работ, услуг] [Услуги по техническому обслуживанию и ремонту систем охранной сигнализации на объектах МГОТУ в 2022г.] [225] [Услуги по техническому обслуживанию и ремонту систем охранной сигнализации на объектах МГОТУ (кол-во услуг в год, месяц)]</t>
  </si>
  <si>
    <t>[Расходы на закупки товаров, работ, услуг] [Услуги по обеспечению санитарно-эпидемиологического состояния (2022)] [225] [Услуги по обеспечению санитарно-эпидемиологического состояния Кол-во дезинфекций (Кол-во услуг в год, месяц)]</t>
  </si>
  <si>
    <t>[Расходы на закупки товаров, работ, услуг] [Расходы на стирку белья (б-т)] [225] [Расходы на стирку белья  (кол-во кг)]</t>
  </si>
  <si>
    <t>[Расходы на закупки товаров, работ, услуг] [Услуги по обработке текстильных изделий (2022)] [225] [Услуги по обработке текстильных изделий  (Кол-во кг в год)]</t>
  </si>
  <si>
    <t>[Расходы на закупки товаров, работ, услуг] [Оказание услуг по техническому обслуживанию, ремонту и поверке приборов учета в 2022 году в зданиях МГОТУ] [225] [Оказание услуг по техническому обслуживанию, ремонту и поверке приборов учета в 2022 году в зданиях (Кол-во услуг в год, месяц)]</t>
  </si>
  <si>
    <t>[Расходы на закупки товаров, работ, услуг] [Оказание услуг по обеспечению надлежащего состояния прилегающих территорий, ограждений, фасадов и кровель зданий (благоустройство, чистка кровель, вывоз снега, мойка окон) (2022)] [225] [Оказание услуг по обеспечению надлежащего состояния прилегающих территорий, ограждений, фасадов и кровель зданий (благоустройство, чистка кровель, вывоз снега, мойка окон) (Кол-во услуг в год, месяц)]</t>
  </si>
  <si>
    <t>[Расходы на закупки товаров, работ, услуг] [Услуги  по комплексной уборке служебных помещений и прилегающих территорий (в т.ч. для нужд Детского технопарка Кванториум) (2022)] [225] [Услуги  по комплексной уборке служебных помещений и прилегающих территорий (в т.ч. для нужд Детского технопарка Кванториум)
 (кол-во услуг в год, месяц)]</t>
  </si>
  <si>
    <t>[Расходы на закупки товаров, работ, услуг] [Услуги по мойке автотранспорта (2022)] [225] [Услуги по мойке автотранспорта (Кол-во услуг в год, месяц)]</t>
  </si>
  <si>
    <t>[Расходы на закупки товаров, работ, услуг] [Услуги по проведению технического осмотра автотранспорта (2022)] [225] [Услуги по проведению технического осмотра автотранспорта (кол-во услуг в год)]</t>
  </si>
  <si>
    <t>[Расходы на закупки товаров, работ, услуг] [Услуги по техническому обслуживанию и ремонту кондиционеров] [225] [Услуги по техническому обслуживанию и ремонту кондиционеров (Кол-во услуг в год, месяц)]</t>
  </si>
  <si>
    <t>[Расходы на закупки товаров, работ, услуг] [Услуги по ремонту и техническому обслуживанию турникетов, шлагбаумов и автоматических ворот] [225] [услуги по ремонту и техническому обслуживанию турникетов, шлагбаумов и автоматических ворот(кол-во услуг в год , месяц)]</t>
  </si>
  <si>
    <t>[Расходы на закупки товаров, работ, услуг] [Техническое обслуживание систем канализации] [225] [Техническое обслуживание систем канализации (число канализационных стояков, коллекторов) (Кол-во услуг в год, месяц)]</t>
  </si>
  <si>
    <t>[Расходы на закупки товаров, работ, услуг] [Техническое обслуживание и ремонт автотранспорта (Автобус Hyundai Universe Space Luxury)] [225] [Техническое обслуживание и ремонт автотранспорта (Автобус Hyundai Universe Space Luxury) (Кол-во услуг в год, месяц)]</t>
  </si>
  <si>
    <t>[Расходы на закупки товаров, работ, услуг] [Услуги по испытанию средств индивидуальной защиты] [225] [Услуги по испытанию средств индивидуальной защиты (Кол-во услуг в год, месяц)]</t>
  </si>
  <si>
    <t>[Расходы на закупки товаров, работ, услуг] [Оказание услуг по обработке текстильных изделий] [225] [Оказание услуг по обработке текстильных изделий (Кол-во кг год)]</t>
  </si>
  <si>
    <t>[Расходы на закупки товаров, работ, услуг] [Услуги по санитарной обработке кулеров] [225] [Услуги по санитарной обработке кулеров (Кол-во услуг в год, месяц)]</t>
  </si>
  <si>
    <t>156</t>
  </si>
  <si>
    <t>[Расходы на закупки товаров, работ, услуг] [Техническое обслуживание и ремонт автотранспорта] [225] [Техническое обслуживание и ремонт автотранспорта(Кол-во услуг в год, месяц)]</t>
  </si>
  <si>
    <t>174</t>
  </si>
  <si>
    <t>[Расходы на закупки товаров, работ, услуг] [Услуги по эксплуатационным испытаниям электроустановок с устранением замечаний в зданиях ГБОУ ВО МО «Технологический университет»] [225] [Услуги по эксплуатационным испытаниям электроустановок с устранением замечаний (Кол-во услуг в год, месяц)]</t>
  </si>
  <si>
    <t>175</t>
  </si>
  <si>
    <t>[Расходы на закупки товаров, работ, услуг] [Услуги по гидропневматической очистке и опрессовке системы отопления в зданиях ГБОУ ВО МО «Технологический университет»] [225] [Услуги по гидропневматической очистке и опрессовке системы отопления (Кол-во услуг в год, месяц)]</t>
  </si>
  <si>
    <t>176</t>
  </si>
  <si>
    <t>[Расходы на закупки товаров, работ, услуг] [Услуги по перезарядке огнетушителей] [225] [Услуги по перезарядке огнетушителей (Кол-во услуг в год, месяц)]</t>
  </si>
  <si>
    <t>177</t>
  </si>
  <si>
    <t>[Расходы на закупки товаров, работ, услуг] [Оказание услуг по испытанию пожарных лестниц] [225] [Оказание услуг по испытанию пожарных лестниц (Кол-во услуг, услуга)]</t>
  </si>
  <si>
    <t>[Расходы на закупки товаров, работ, услуг] [Оказание услуг по вырубке и обрезке деревьев] [225] [Оказание услуг по вырубке и обрезке деревьев услуг (Кол-во услуг в год, месяц)]</t>
  </si>
  <si>
    <t>182</t>
  </si>
  <si>
    <t>[Расходы на закупки товаров, работ, услуг] [Оказание услуг по сбору, транспортировке, хранению и последующей демеркуризации ртутьсодержащих ламп] [225] [Оказание услуг по сбору, транспортировке, хранению и последующей демеркуризации ртуть содержащих ламп услуг 9Кол-во услуг в год, месяц)]</t>
  </si>
  <si>
    <t>190</t>
  </si>
  <si>
    <t>[Расходы на закупки товаров, работ, услуг] [Выполнение работ по текущему ремонту кровель и водосточных систем в зданиях ГБОУ ВО МО «Технологический университет»] [225] [Выполнение работ по текущему ремонту кровель и водосточных систем в зданиях (Кол-во услуг в год,  месяц)]</t>
  </si>
  <si>
    <t>191</t>
  </si>
  <si>
    <t>[Расходы на закупки товаров, работ, услуг] [Услуги по техническому обслуживанию и ремонту систем охранного видеонаблюдения на объектах Государственного бюджетного образовательного учреждения высшего образования Московской области "Технологический университет имени дважды Героя Советского Союза, летчика-космонавта А.А. Леонова"] [225] [Услуги по техническому обслуживанию и ремонту систем охранного видеонаблюдения на объектах услуг (Кол-во услуг в год, месяц)]</t>
  </si>
  <si>
    <t>192</t>
  </si>
  <si>
    <t>[Расходы на закупки товаров, работ, услуг] [Выполнение работ по обеспечению комплексной безопасности здания ГБОУ ВО МО «Технологический Университет» расположенного по адресу г. Королев ул. Октябрьская д.10а] [225] [Выполнение работ по обеспечению комплексной безопасности здания 
 ( Кол-во услуг в год, месяц)]</t>
  </si>
  <si>
    <t>219</t>
  </si>
  <si>
    <t>[Расходы на закупки товаров, работ, услуг] [Работы по ежегодному техническому освидетельствованию платформы подъемной для инвалидов] [225] [Работы по ежегодному техническому освидетельствованию платформы подъемной для инвалидов  (Кол-во услуг)]</t>
  </si>
  <si>
    <t>[Расходы на закупки товаров, работ, услуг] [Услуги по проведению занятий по программам ЦДО "ДТ "Кванториум" (Попов Д.Ю.) (2022)] [226] [Услуги по проведению занятий по программам ЦДО "ДТ "Кванториум" ( кол-во часов, час)]</t>
  </si>
  <si>
    <t>[Расходы на закупки товаров, работ, услуг] [Оказание медицинских услуг по ежедневным предрейсовым осмотрам водителей транспортных средств (2022)] [226] [Оказание медицинских услуг по ежедневным предрейсовым осмотрам водителей транспортных средств (Кол-во услуг в год ,месяц).]</t>
  </si>
  <si>
    <t>[Расходы на закупки товаров, работ, услуг] [Информационно-вычислительные услуги - абонентское и консультационное обслуживание средств автоматизации информационно-библиотечной деятельности АИБС «МАРК-SQL» в 2022 году] [226] [Информационно-вычислительные услуги - абонентское и консультационное обслуживание средств автоматизации информационно-библиотечной деятельности АИБС «МАРК-SQL» (Кол-во услуг в год, месяц)]</t>
  </si>
  <si>
    <t>9</t>
  </si>
  <si>
    <t>[Расходы на закупки товаров, работ, услуг] [Неисключительная лицензия на право доступа к адаптированным технологиям ЭБС IPRbooks (2022)] [226] [Неисключительная лицензия на право доступа к адаптированным технологиям ЭБС IPRbooks 1 лицензия (Кол-во лицензий, штук)]</t>
  </si>
  <si>
    <t>[Расходы на закупки товаров, работ, услуг] [Услуги преподавания у аспирантов дисциплин: "История и философия науки", "Рефераты по индивидуальному плану аспирантов" (Антоненко В.И.) (2022)] [226] [Услуги преподавания у аспирантов дисциплин: "История и философия науки", "Рефераты по индивидуальному плану аспирантов" (Кол-во часов, час)]</t>
  </si>
  <si>
    <t>[Расходы на закупки товаров, работ, услуг] [Услуги по подписке на периодические издания в 2022 году] [226] [Услуги по подписке на периодические издания (Кол-во услуг в год, месяц) ]</t>
  </si>
  <si>
    <t>[Расходы на закупки товаров, работ, услуг] [Оказание услуг по гардеробному обслуживанию в 2022 году] [226] [Оказание услуг по гардеробному обслуживанию мес.  (Кол-во услуг в год, месяц)]</t>
  </si>
  <si>
    <t>[Расходы на закупки товаров, работ, услуг] [Расходы на аттестацию рабочих мест] [226] [Расходы на аттестацию рабочих мест (кол-во услуг в год, месяц)]</t>
  </si>
  <si>
    <t>[Расходы на закупки товаров, работ, услуг] [Противопожарные мероприятия (монтаж)] [226] [Противопожарные мероприятия (монтаж) (кол-во услуг в год, месяц)]</t>
  </si>
  <si>
    <t>[Расходы на закупки товаров, работ, услуг] [Охранные услуги (б-т)] [226] [Охранные услуги(кол-во услуг в год, месяц)]</t>
  </si>
  <si>
    <t>[Расходы на закупки товаров, работ, услуг] [Услуги по обеспечению внутриобъектового и контрольно-пропускного режима на объектах: МО, г. Королев, ул. Пионерская д. 8, корп. 1, МО, г. Королев, ул. Пионерская, д. 34, МО, г. Королев, ул. Пионерская, д. 19, в рамках выполнения обязательных требований по антитеррористической защищенности (2022)] [226] [Услуги по обеспечению внутриобъектового и контрольно-пропускного режима на объектах: МО, г. Королев, ул. Пионерская д. 8, корп. 1, МО, г. Королев, ул. Пионерская, д. 34, МО, г. Королев, ул. Пионерская, д. 19, в рамках выполнения обязательных требований по антитеррористической защищенности  (Кол-во человеко-часов в год, человеко-часов)]</t>
  </si>
  <si>
    <t>[Расходы на закупки товаров, работ, услуг] [Оказание услуг по осуществлению комплекса мероприятий по обеспечению безопасности, пропускного и внутриобъектового режима в зданиях и на прилегающей территории по адресам: МО, г. Королев, ул. Стадионная, д. 6, МО, г. Королев, ул. Стадионная, д.1 (2022)] [226] [Оказание услуг по осуществлению комплекса мероприятий по обеспечению безопасности, пропускного и внутриобъектового режима в зданиях и на прилегающей территории по адресам: МО, г. Королев, ул. Стадионная, д. 6, МО, г. Королев, ул. Стадионная, д.1 
 (Кол-во человеко-часов, человеко-час)]</t>
  </si>
  <si>
    <t>[Расходы на закупки товаров, работ, услуг] [Оказание услуг по проведению первичного, периодического медицинского осмотра и флюорографического обследования (2022)] [226] [Оказание услуг по проведению первичного, периодического медицинского осмотра и флюорографического обследования  (кол-во услуг в год, месяц)]</t>
  </si>
  <si>
    <t>[Расходы на закупки товаров, работ, услуг] [Услуги по организации секции по кибер спорту (студенческие мероприятия) (2022)] [226] [Услуги по организации секции по кибер спорту (Кол-во услуг в год, месяц)]</t>
  </si>
  <si>
    <t>[Расходы на закупки товаров, работ, услуг] [Услуги по организации театральной студии "Действующие лица" (студенческие мероприятия) (2022)] [226] [Услуги по организации театральной студии "Действующие лица" (Кол-во услуг в год, месяц)]</t>
  </si>
  <si>
    <t>[Расходы на закупки товаров, работ, услуг] [Услуги по организации игр "Королёвской Лиги КВН Технологического университета"  (студенческие мероприятия) (2022)] [226] [Услуги по организации игр "Королёвской Лиги КВН Технологического университета" (Кол-во услуг в год, месяц)]</t>
  </si>
  <si>
    <t>[Расходы на закупки товаров, работ, услуг] [Услуги по организации стоянки автобуса в 2022 году] [226] [Услуги по организации стоянки автобуса (Кол-во услуг в год, месяц)(мес.]</t>
  </si>
  <si>
    <t>[Расходы на закупки товаров, работ, услуг] [Услуга по защите сети от DDoS-атак в 2022 году] [226] [Услуга по защите сети от DDoS-атак (Кол-во услуг в год, месяц)услуг]</t>
  </si>
  <si>
    <t>[Расходы на закупки товаров, работ, услуг] [Оказание охранных услуг путем оперативного реагирования группы задержания вневедомственной охраны на сигнал "Тревога" с объектов МГОТУ в 2022г.] [226] [Оказание охранных услуг путем оперативного реагирования группы задержания вневедомственной охраны на сигнал "Тревога" с объектов МГОТУ (Кол-во услуг в год, месяц)]</t>
  </si>
  <si>
    <t>[Расходы на закупки товаров, работ, услуг] [Оказание услуг по организации студенческих мероприятий в 2022 году] [226] [Оказание услуг по организации студенческих мероприятий (Кол-во услуг в год, месяцев)]</t>
  </si>
  <si>
    <t>[Расходы на закупки товаров, работ, услуг] [Услуги по организации магистральных каналов, соединяющих здания Заказчика с целью объединения информационных и вычислительных ресурсов (2022)] [226] [Услуги по организации магистральных каналов, соединяющих здания Заказчика с целью объединения информационных и вычислительных ресурсов (Кол-во услуг в год, месяцев)]</t>
  </si>
  <si>
    <t>[Расходы на закупки товаров, работ, услуг] [Услуги по организации проведения спортивных занятий в спортивном зале в 2022 году] [226] [Услуги по организации проведения спортивных занятий в спортивном зале (кол-во услуг в год, месяцев)]</t>
  </si>
  <si>
    <t>[Расходы на закупки товаров, работ, услуг] [Оказание услуг по обеспечению и обновлению справочно-информационных баз данных (Консультант Плюс) в 2022 году] [226] [Оказание услуг по обеспечению и обновлению справочно-информационных баз данных (Консультант Плюс) (кол-во услуг в год, месяцев)]</t>
  </si>
  <si>
    <t>[Расходы на закупки товаров, работ, услуг] [Информационно-аналитическое сопровождение первого (вузовского) тура Открытых международных студенческих Интернет-Олимпиад: дисциплинарный подход (2022 год)] [226] [Информационно-аналитическое сопровождение первого (вузовского) тура Открытых международных студенческих Интернет-Олимпиад: дисциплинарный подход  ( Кол-во услуг, услуга)]</t>
  </si>
  <si>
    <t>[Расходы на закупки товаров, работ, услуг] [Услуги по предоставлению доступа к электронным изданиям (ЭБС Университетская библиотека Онлайн) в 2022 году] [226] [Услуги по предоставлению доступа к электронным изданиям (ЭБС Университетская библиотека Онлайн) (Кол-во услуг в год, месяцев)]</t>
  </si>
  <si>
    <t>[Расходы на закупки товаров, работ, услуг] [Услуги по предоставлению доступа к электронным изданиям ЭБС «Национальный цифровой ресурс «Руконт»: Коллекция издательства МГТУ им. Н.Э. Баумана «Инженерно-технические науки » (2022)] [226] [Услуги по предоставлению доступа к электронным изданиям ЭБС «Национальный цифровой ресурс «Руконт»: Коллекция издательства МГТУ им. Н.Э. Баумана «Инженерно-технические науки » (Кол-во услуг в год, месяц)]</t>
  </si>
  <si>
    <t>[Расходы на закупки товаров, работ, услуг] [Услуги по предоставлению доступа к электронным изданиям ЭБС "Юрайт"  (2022)] [226] [Услуги по предоставлению доступа к электронным изданиям ЭБС "Юрайт" 
(Кол-во услуг в год, месяц) ]</t>
  </si>
  <si>
    <t>[Расходы на закупки товаров, работ, услуг] [Услуги по предоставлению доступа к электронным изданиям «ЭБС Лань» коллекция покнижная  для ракетных специальностей (2022)] [226] [Услуги по предоставлению доступа к электронным изданиям «ЭБС Лань» коллекция покнижная  для ракетных специальностей (Кол-во услуг в год, месяц)]</t>
  </si>
  <si>
    <t>[Расходы на закупки товаров, работ, услуг] [Услуги по предоставлению доступа к электронным изданиям «Издательство Лань» коллекция покнижная  для ракетных специальностей (2022)] [226] [Услуги по предоставлению доступа к электронным изданиям «Издательство Лань» коллекция покнижная  для ракетных специальностей (Кол-во услуг в год, месяц)]</t>
  </si>
  <si>
    <t>[Расходы на закупки товаров, работ, услуг] [Услуги по проведению занятий по программам ЦДО "ДТ "Кванториум" (Соболев А.В.) (2022)] [226] [Услуги по проведению занятий по программам ЦДО "ДТ "Кванториум" (кол-во услуг в год, услуга)]</t>
  </si>
  <si>
    <t>[Расходы на закупки товаров, работ, услуг] [Услуги по проведению тренировки с представителями Заказчика по компетенции «Графический дизайн» с использованием стандартов и методик Ворлдскиллс] [226] [Услуги по проведению тренировки с представителями Заказчика по компетенции «Графический дизайн» с использованием стандартов и методик Ворлдскиллс (кол-во услуг в год, месяц)]</t>
  </si>
  <si>
    <t>[Расходы на закупки товаров, работ, услуг] [Оказание услуг по организации и сопровождению мероприятий в ЦДО «ДТ «Кванториум», оформлению и технической подготовке помещений ЦДО «ДТ «Кванториум»] [226] [Оказание услуг по организации и сопровождению мероприятий в ЦДО «ДТ «Кванториум», оформлению и технической подготовке помещений ЦДО «ДТ «Кванториум» (Кол-во услуг в год, месяц)]</t>
  </si>
  <si>
    <t>[Расходы на закупки товаров, работ, услуг] [Права на использование на территории Российской Федерации и стран СНГ программы для ЭВМ «Федеральный интернет-экзамен для выпускников бакалавриата (ФИЭБ)»  и баз данных педагогических измерительных материалов] [226] [Права на использование на территории Российской Федерации и стран СНГ программы для ЭВМ «Федеральный интернет-экзамен для выпускников бакалавриата (ФИЭБ)»  и баз данных педагогических измерительных материалов (Кол-во услуг в год, месяц)]</t>
  </si>
  <si>
    <t>[Расходы на закупки товаров, работ, услуг] [Проживание в ООО «Гостиница «Россия» во время Всероссийских официальных спортивных соревнований (Чемпионат России, Кубок России) по авиамодельному спорту в классе S (модели ракет)] [226] [Проживание в ООО «Гостиница «Россия» во время Всероссийских официальных спортивных соревнований (Чемпионат России, Кубок России) по авиамодельному спорту в классе S (модели ракет) (Кол-во услуг в год, месяц)]</t>
  </si>
  <si>
    <t>[Расходы на закупки товаров, работ, услуг] [Услуги по организации проведения спортивных занятий в спортивном зале "Факел" в 1 полугодии] [226] [Услуги по организации проведения спортивных занятий в спортивном зале "Факел" в 1 полугодии (Кол-во услуг в полугодии, месяцев)]</t>
  </si>
  <si>
    <t>[Расходы на закупки товаров, работ, услуг] [Услуги по организации проведения спортивных занятий в спортивном зале 4-х зального корпуса стадиона «Вымпел» в 1 полугодии] [226] [Услуги по организации проведения спортивных занятий в спортивном зале 4-х зального корпуса стадиона «Вымпел» Кол-во услуг в 1 полугодии, месяцев)]</t>
  </si>
  <si>
    <t>[Расходы на закупки товаров, работ, услуг] [Оказание услуг по архивной обработке документов и переплетных работ] [226] [Оказание услуг по архивной обработке документов и переплетных работ (Кол-во услуг в го месяцев)]</t>
  </si>
  <si>
    <t>[Расходы на закупки товаров, работ, услуг] [Услуги преподавателя спец.дисциплин СДКХ (Шарашкин А.Н.)] [226] [Услуги преподавателя спец.дисциплин СДКХ  (кол-во часов, час)]</t>
  </si>
  <si>
    <t>[Расходы на закупки товаров, работ, услуг] [Услуги преподавателя спец.дисциплин СДКХ (Малькова В.А.)] [226] [Услуги преподавателя спец.дисциплин СДКХ (кол-во часов, час)]</t>
  </si>
  <si>
    <t>[Расходы на закупки товаров, работ, услуг] [Услуги преподавателя общеобразовательных дисциплин (математика) (Подольская И.И.)] [226] [Услуги преподавателя общеобразовательных дисциплин (математика) (Кол-во часов, час)]</t>
  </si>
  <si>
    <t>[Расходы на закупки товаров, работ, услуг] [Услуги по организации секции по баскетболу (студенческие мероприятия)] [226] [Услуги по организации секции по баскетболу (студенческие мероприятия) (Кол-во услуг в год, месяцы)]</t>
  </si>
  <si>
    <t>[Расходы на закупки товаров, работ, услуг] [Услуги по организации секции по шахматам (студенческие мероприятия)] [226] [Услуги по организации секции по шахматам (кол-во услуг в год,месяц)]</t>
  </si>
  <si>
    <t>[Расходы на закупки товаров, работ, услуг] [Услуги по организации работы студенческого медиа клуба (студенческие мероприятия)] [226] [Услуги по организации работы студенческого медиа клуба (кол-во услуг в год, месяц)]</t>
  </si>
  <si>
    <t>[Расходы на закупки товаров, работ, услуг] [Услуги по организации сборной МГОТУ по мини-футболу  (студенческие мероприятия)] [226] [Услуги по организации сборной МГОТУ по мини-футболу (Кол-во услуг в год, месяц)]</t>
  </si>
  <si>
    <t>[Расходы на закупки товаров, работ, услуг] [Услуги по организации секции по волейболу (студенческие мероприятия)] [226] [Услуги по организации секции по волейболу(Кол-во услуг в  год месяц)]</t>
  </si>
  <si>
    <t>[Расходы на закупки товаров, работ, услуг] [Услуги преподавателя спец.дисциплин КМТ "Конструирование и моделирование швейных изделий с использованием САПР (системы автоматизированного проектирования)" (Голованова С.В.)] [226] [Услуги преподавателя спец.дисциплин КМТ "Конструирование и моделирование швейных изделий с использованием САПР (системы автоматизированного проектирования)" (Голованова С.В.) (Кол-во часов  час)]</t>
  </si>
  <si>
    <t>[Расходы на закупки товаров, работ, услуг] [Услуги по ведению педагогической деятельности по программе IT-квантума (Соболев А.В.)] [226] [Услуги по ведению педагогической деятельности по программе IT-квантума (Соболев А.В.) (Кол-во часов, час)]</t>
  </si>
  <si>
    <t>[Расходы на закупки товаров, работ, услуг] [Услуги по обучению по охране труда и проверке знаний требований охраны труда по программе «Охрана труда для руководителей и специалистов учреждений образования и культуры»] [226] [Услуги по обучению по охране труда и проверке знаний требований охраны труда по программе «Охрана труда для руководителей и специалистов учреждений образования и культуры» (Кол-во услуг в год, месяц)]</t>
  </si>
  <si>
    <t>[Расходы на закупки товаров, работ, услуг] [Услуги по предаттестационной подготовке по курсу «Предаттестационная подготовка ИТР и персонала по ПТЭЭП, ПУЭ и Правилам по охране труда при эксплуатации электроустановок»] [226] [Услуги по предаттестационной подготовке по курсу «Предаттестационная подготовка ИТР и персонала по ПТЭЭП, ПУЭ и Правилам по охране труда при эксплуатации электроустановок» (кол-во услуг в год, месяц)]</t>
  </si>
  <si>
    <t>[Расходы на закупки товаров, работ, услуг] [Услуги по обучению и аттестации и очередной проверке знаний по курсу «Безопасные методы и приемы выполнения работ на высоте»] [226] [слуги по обучению и аттестации и очередной проверке знаний по курсу «Безопасные методы и приемы выполнения работ на высоте» (Кол-во услуг в год, месяц)]</t>
  </si>
  <si>
    <t>[Расходы на закупки товаров, работ, услуг] [Услуги по обучению и очередной проверке знаний по программе «Подготовка электрогазосварщиков с выдачей талона ПТМ»] [226] [Услуги по обучению и очередной проверке знаний по программе «Подготовка электрогазосварщиков с выдачей талона ПТМ» (Кол-во услуг в год, месяц)]</t>
  </si>
  <si>
    <t>[Расходы на закупки товаров, работ, услуг] [Услуги по обучению и аттестации и очередной проверке знаний по курсу «Подготовка персонала по обслуживанию оборудования, работающего под давлением»] [226] [Услуги по обучению и аттестации и очередной проверке знаний по курсу «Подготовка персонала по обслуживанию оборудования, работающего под давлением» (Кол-во услуг в год, месяц)]</t>
  </si>
  <si>
    <t>[Расходы на закупки товаров, работ, услуг] [Услуги по проверке знаний руководителей и специалистов по дополнительной программе повышения квалификации по курсу «Эксплуатация тепловых энергоустановок и тепловых сетей»] [226] [Услуги по проверке знаний руководителей и специалистов по дополнительной программе повышения квалификации по курсу «Эксплуатация тепловых энергоустановок и тепловых сетей» (Кол-во услуг в год, месяц)]</t>
  </si>
  <si>
    <t>[Расходы на закупки товаров, работ, услуг] [Услуги по обучению по курсу «Управление профессиональными рисками в системе управления охраной труда»] [226] [Услуги по обучению по курсу «Управление профессиональными рисками в системе управления охраной труда» (Кол-во услуг в год, месяц)]</t>
  </si>
  <si>
    <t>[Расходы на закупки товаров, работ, услуг] [Услуги члена государственной экзаменационной комиссии (Пиунов В.Ю.)] [226] [Услуги члена государственной экзаменационной комиссии (Пиунов В.Ю.)(кол-во часов , час)]</t>
  </si>
  <si>
    <t>[Расходы на закупки товаров, работ, услуг] [Услуги преподавания у аспирантов по дисциплинам: «История и философия науки», «Рефераты по индивидуальному плану аспирантов», а также участие в составе комиссии на кандидатском экзамене по дисциплине «Истории и философии наук» у аспирантов (Фролов В.В.)] [226] [Услуги преподавания у аспирантов по дисциплинам: «История и философия науки», «Рефераты по индивидуальному плану аспирантов», а также участие в составе комиссии на кандидатском экзамене по дисциплине «Истории и философии наук» у аспирантов (Фролов В.В.) (Кол-во часов, час)]</t>
  </si>
  <si>
    <t>[Расходы на закупки товаров, работ, услуг] [Услуги по организации мастер-классов по актёрскому мастерству (студенческие мероприятия)] [226] [Услуги по организации мастер-классов по актёрскому мастерству (кол-во услуг в год, месяц)]</t>
  </si>
  <si>
    <t>[Расходы на закупки товаров, работ, услуг] [Услуги по подписке на информационно-техническое сопровождение ПО 1С] [226] [Услуги по подписке на информационно-техническое сопровождение ПО 1С 
 (Кол-во услуг в год ,услуга)]</t>
  </si>
  <si>
    <t>[Расходы на закупки товаров, работ, услуг] [Тренировка студентов к участию в Х Национальном чемпионате «Молодые профессионалы» 2022 (Антонова Е.В.)] [226] [Тренировка студентов к участию в Х Национальном чемпионате «Молодые профессионалы» (Кол-во услуг в год, месяц)]</t>
  </si>
  <si>
    <t>[Расходы на закупки товаров, работ, услуг] [Оказание услуг по предоставлению доступа к «Электронно-библиотечной системе ZNANIUM»] [226] [Оказание услуг по предоставлению доступа к «Электронно-библиотечной системе ZNANIUM» (Кол-во услуг в год, месяц)]</t>
  </si>
  <si>
    <t>[Расходы на закупки товаров, работ, услуг] [Организация постановочной выездной видеосъёмки обучающихся] [226] [Организация постановочной выездной видеосъёмки обучающихся (кол-во услуг в год, месяц)]</t>
  </si>
  <si>
    <t>[Расходы на закупки товаров, работ, услуг] [Оказание услуг по обеспечению участия во 2-м этапе VIII Открытого регионального чемпионата « Молодые профессионалы» (WorldSkills Rossia) Московской области по компетенции «Информационные кабельные сети»] [226] [Оказание услуг по обеспечению участия во 2-м этапе VIII Открытого регионального чемпионата « Молодые профессионалы» (WorldSkills Rossia) Московской области по компетенции «Информационные кабельные сети» (Кол-во услуг, услуга)]</t>
  </si>
  <si>
    <t>[Расходы на закупки товаров, работ, услуг] [Права на использование программы для ЭВМ «Тренажер Федерального интернет-экзамена для выпускников бакалавриата»] [226] [Права на использование программы для ЭВМ «Тренажер Федерального интернет-экзамена для выпускников бакалавриата» (Кол-во программ  штук)]</t>
  </si>
  <si>
    <t>[Расходы на закупки товаров, работ, услуг] [Неисключительное право на использование в сети интернет Программы для ЭВМ «Модуль эффективности и самообследования – LiftUp»] [226] [Неисключительное право на использование в сети интернет Программы для ЭВМ «Модуль эффективности и самообследования – LiftUp» (Кол-во услуг в год, месяц)]</t>
  </si>
  <si>
    <t>[Расходы на закупки товаров, работ, услуг] [Услуги председателя государственной экзаменационной комиссии (Захаров В.Н.)] [226] [Услуги председателя государственной экзаменационной комиссии (Захаров В.Н.) (кол-во часов, час)]</t>
  </si>
  <si>
    <t>[Расходы на закупки товаров, работ, услуг] [Оказание услуг по предоставлению доступа к электронным изданиям «Издательство Лань»] [226] [Оказание услуг по предоставлению доступа к электронным изданиям «Издательство Лань»  Инженерно-техническиенауки (Кол-во услуг в год, месяц)]</t>
  </si>
  <si>
    <t>[Расходы на закупки товаров, работ, услуг] [Оказание услуг по предоставлению доступа к электронным изданиям «Издательство Лань»] [226] [Оказание услуг по предоставлению доступа к электронным изданиям «Издательство Лань»  Физика (Кол-во услуг в год, месяц)]</t>
  </si>
  <si>
    <t>[Расходы на закупки товаров, работ, услуг] [Оказание услуг по предоставлению доступа к электронным изданиям «Издательство Лань»] [226] [Оказание услуг по предоставлению доступа к электронным изданиям «Издательство Лань» Химия (Кол-во услуг в год, месяц)]</t>
  </si>
  <si>
    <t>[Расходы на закупки товаров, работ, услуг] [Оказание услуг по предоставлению доступа к электронным изданиям «Издательство Лань»] [226] [Оказание услуг по предоставлению доступа к электронным изданиям «Издательство Лань» Математика (Кол-во услуг в год, месяц)]</t>
  </si>
  <si>
    <t>[Расходы на закупки товаров, работ, услуг] [Услуги по доступу к электронному справочнику «Информио»] [226] [Услуги по доступу к электронному справочнику «Информио» (Кол-во услуг в год, месяц)]</t>
  </si>
  <si>
    <t>[Расходы на закупки товаров, работ, услуг] [Оказание услуг по внеочередной проверке знаний требований охраны труда по программе «Охрана труда для руководителей и специалистов учреждений образования и культуры»] [226] [Оказание услуг по внеочередной проверке знаний требований охраны труда по программе «Охрана труда для руководителей и специалистов учреждений образования и культуры» (Кол-во услуг в год, месяц)]</t>
  </si>
  <si>
    <t>[Расходы на закупки товаров, работ, услуг] [Права на использование на территории Российской Федерации и стран СНГ программ для ЭВМ и баз данных педагогических измерительных материалов] [226] [Права на использование на территории Российской Федерации и стран СНГ программ для ЭВМ и баз данных педагогических измерительных материалов (кол-во услуг в год, месяц)]</t>
  </si>
  <si>
    <t>[Расходы на закупки товаров, работ, услуг] [Проведение планового инспекционного контроля системы менеджмента качества] [226] [Проведение планового инспекционного контроля системы менеджмента качества (кол-во услуг, услуга)]</t>
  </si>
  <si>
    <t>[Расходы на закупки товаров, работ, услуг] [Оказание услуг по организации посещения Всероссийского педагогического хакатона «HackEducation 2.0»] [226] [Оказание услуг по организации посещения Всероссийского педагогического хакатона «HackEducation 2.0» (Кол-во услуг в год, месяц)]</t>
  </si>
  <si>
    <t>[Расходы на закупки товаров, работ, услуг] [Образовательные услуги по дополнительной профессиональной программе повышения квалификации «Эксперт чемпионата Ворлдскиллс Россия»] [226] [Образовательные услуги по дополнительной профессиональной программе повышения квалификации «Эксперт чемпионата Ворлдскиллс Россия» (Кол-во услуг вгод, месяц)]</t>
  </si>
  <si>
    <t>[Расходы на закупки товаров, работ, услуг] [Образовательные услуги по дополнительной профессиональной программе повышения квалификации «Инженерия космических систем»] [226] [Образовательные услуги по дополнительной профессиональной программе повышения квалификации «Инженерия космических систем» (Кол-во услуг в год, месяц)]</t>
  </si>
  <si>
    <t>[Расходы на закупки товаров, работ, услуг] [Оказание услуг по организации и проведению постановки спектакля театральной студии Технологического университета] [226] [Оказание услуг по организации и проведению постановки спектакля театральной студии Технологического университета (Кол-во услуг в год, месяц)]</t>
  </si>
  <si>
    <t>[Расходы на закупки товаров, работ, услуг] [Услуги по предоставлению доступа к электронным изданиям «ЭБС Лань»] [226] [Услуги по предоставлению доступа к электронным изданиям «ЭБС Лань» к(Кол-во услуг в год, месяц)]</t>
  </si>
  <si>
    <t>[Расходы на закупки товаров, работ, услуг] [Услуги по курсу повышения квалификации "Особенности НИР и ОКР в сфере Гособоронзаказа"] [226] [Услуги по курсу повышения квалификации "Особенности НИР и ОКР в сфере Гособоронзаказа"(Кол-во услуг в год, месяц)]</t>
  </si>
  <si>
    <t>149</t>
  </si>
  <si>
    <t>[Расходы на закупки товаров, работ, услуг] [Организационный взнос за участие в X Открытом Региональном чемпионате «Молодые профессионалы» (WorldSkills Russia) (далее – Чемпионат) в 2022 году, возрастная категория «Основная возрастная группа»] [226] [Организационный взнос за участие в X Открытом Региональном чемпионате «Молодые профессионалы» (WorldSkills Russia) (далее – Чемпионат) в 2022 году, возрастная категория «Основная возрастная группа» (Организационный взнос , штука]</t>
  </si>
  <si>
    <t>152</t>
  </si>
  <si>
    <t>[Расходы на закупки товаров, работ, услуг] [Услуги по демонтажу и монтажу ламелей] [226] [Услуги по демонтажу и монтажу ламелей (Кол-во услуг в год, услуга)]</t>
  </si>
  <si>
    <t>154</t>
  </si>
  <si>
    <t>[Расходы на закупки товаров, работ, услуг] [Выполнение работ по монтажу системы блокировки входных дверей в зданиях ГБОУ ВО МО «Технологический университет» расположенных по адресам: Московская область, г. Королев, ул. Стадионная, д.1., ул. Пионерская, д. 8. корп.1, ул. Гагарина, д.42., ул. Октябрьская, д. 10А] [226] [Выполнение работ по монтажу системы блокировки входных дверей в зданиях (Кол-во услуг в год, месяц)]</t>
  </si>
  <si>
    <t>155</t>
  </si>
  <si>
    <t>[Расходы на закупки товаров, работ, услуг] [Выполнение работ по оборудованию калиток входа на территорию ГБОУ ВО МО «Технологический университет» домофонами и электромагнитными замками в зданиях расположенных по адресам: Московская область, г. Королев, ул. Стадионная, д.1.,ул. Пионерская, д. 8. корп.1, ул. Гагарина, д.42., ул. Стадионная, д. 6.] [226] [Выполнение работ по оборудованию калиток входа на территорию ГБОУ ВО МО «Технологический университет» домофонами и электромагнитными замками (Кол-во услуг в год, месяц)]</t>
  </si>
  <si>
    <t>167</t>
  </si>
  <si>
    <t>[Расходы на закупки товаров, работ, услуг] [Поставка и обновление программных инструментов для обеспечения функционирования ИТ-инфраструктуры] [226] [Поставка и обновление программных инструментов для обеспечения функционирования ИТ-инфраструктуры (кол-во услуг в год, месяц)]</t>
  </si>
  <si>
    <t>178</t>
  </si>
  <si>
    <t>[Расходы на закупки товаров, работ, услуг] [Оказание услуг по освидетельствованию целостности ограждений кровли и пожарных лестниц] [226] [Оказание услуг по освидетельствованию целостности ограждений кровли и пожарных лестниц (Кол-во услуг в год, месяц)]</t>
  </si>
  <si>
    <t>194</t>
  </si>
  <si>
    <t>[Расходы на закупки товаров, работ, услуг] [Услуги преподавателей ВО] [226] [Услуги преподавателей ВО у проведение ГИА, (Кол-во часов, час)]</t>
  </si>
  <si>
    <t>195</t>
  </si>
  <si>
    <t>[Расходы на закупки товаров, работ, услуг] [Услуги по регистрации цифровых идентификаторов объектов (DOI) в системе Русское Агентство Цифровой Стандартизации] [226] [Услуги по регистрации цифровых идентификаторов объектов (DOI) в системе Русское Агентство Цифровой Стандартизации (кол-во услуг в год, месяц)]</t>
  </si>
  <si>
    <t>196</t>
  </si>
  <si>
    <t>[Расходы на закупки товаров, работ, услуг] [Размещение журналов «Вопросы региональной экономики» и «Информационно-технологический вестник» на платформе ELPUB] [226] [Размещение журналов «Вопросы региональной экономики» и «Информационно-технологический вестник» на платформе ELPUB (Кол-во услуг в год, месяцев)]</t>
  </si>
  <si>
    <t>197</t>
  </si>
  <si>
    <t>[Расходы на закупки товаров, работ, услуг] [Услуги по предоставлению доступа к электронным изданиям ЭБС Book.ru (б-т)] [226] [Услуги по предоставлению доступа к электронным изданиям ЭБС Book.ru
(Кол-во услуг в год, месяц)]</t>
  </si>
  <si>
    <t>198</t>
  </si>
  <si>
    <t>[Расходы на закупки товаров, работ, услуг] [Услуги по предоставлению доступа к электронным изданиям «ЭБС Лань» коллекция «Экономика и Менеджмент» для специальности «Таможенное дело»] [226] [Услуги по предоставлению доступа к электронным изданиям «ЭБС Лань» коллекция «Экономика и Менеджмент» для специальности «Таможенное дело» услуг (кол-во услуг вгод, месяц)]</t>
  </si>
  <si>
    <t>199</t>
  </si>
  <si>
    <t>[Расходы на закупки товаров, работ, услуг] [Услуги по предоставлению доступа к электронным изданиям «Образовательная платформа ЮРАЙТ»] [226] [Услуги по предоставлению доступа к электронным изданиям «Образовательная платформа ЮРАЙТ» (Кол-во услуг в год, месяц)]</t>
  </si>
  <si>
    <t>200</t>
  </si>
  <si>
    <t>[Расходы на закупки товаров, работ, услуг] [Услуги доступа к базе ebrary] [226] [Услуги доступа к базе ebrary (кол-во услуг в год, месяц)]</t>
  </si>
  <si>
    <t>201</t>
  </si>
  <si>
    <t>[Расходы на закупки товаров, работ, услуг] [Услуги по обновлению и продлению лицензий на программное обеспечение «Планы»] [226] [Услуги по обновлению и продлению лицензий на программное обеспечение «Планы» (кол-во услуг в год, месяц)]</t>
  </si>
  <si>
    <t>205</t>
  </si>
  <si>
    <t>[Расходы на закупки товаров, работ, услуг] [Проектно-сметная документация (б-т)] [226] [Проектно-сметная документация (Кол-во услуг, услуга)]</t>
  </si>
  <si>
    <t>206</t>
  </si>
  <si>
    <t>[Расходы на закупки товаров, работ, услуг] [Выполнение работ по разработке проектно-сметной документации систем АУПС и СОУЭ в здании Общежития №2 ГБОУ ВО МО «Технологический университет» расположенного по адресу: г. Королёв ул. Стадионная д.6] [226] [Выполнение работ по разработке проектно-сметной документации систем АУПС и СОУЭ в здании Общежития №2 ГБОУ ВО МО «Технологический университет» расположенного по адресу: г. Королёв ул. Стадионная д.6 (Кол-во услуг в год, услуга)]</t>
  </si>
  <si>
    <t>210</t>
  </si>
  <si>
    <t>[Расходы на закупки товаров, работ, услуг] [Оказание услуг по организации и сопровождению мероприятий в ЦДО «ДТ «Кванториум», оформлению и технической подготовке помещений ЦДО «ДТ «Кванториум» Артеменко] [226] [Оказание услуг по организации и сопровождению мероприятий в ЦДО «ДТ «Кванториум», оформлению и технической подготовке помещений ЦДО «ДТ «Кванториум» (Кол-во услуг в год, месяц)]</t>
  </si>
  <si>
    <t>[Расходы на закупки товаров, работ, услуг] [Услуги по дополнительной профессиональной программе  повышения квалификации «Совершенствование организации приёма для обучения по программам бакалавриата, специалитета, магистратуры, аспирантуры»] [226] [Услуги по дополнительной профессиональной программе  повышения квалификации «Совершенствование организации приёма для обучения по программам бакалавриата, специалитета, магистратуры, аспирантуры» (Кол-во услуг в год, месяц)]</t>
  </si>
  <si>
    <t>[Расходы на закупки товаров, работ, услуг] [Услуги по проживанию во время обучения по дополнительной профессиональной программе  повышения квалификации «Совершенствование организации приёма для обучения по программам бакалавриата, специалитета, магистратуры, аспирантуры»] [226] [Услуги по проживанию во время обучения по дополнительной профессиональной программе  повышения квалификации «Совершенствование организации приёма для обучения по программам бакалавриата, специалитета, магистратуры, аспирантуры» (кол-во услуг в год, месяц)]</t>
  </si>
  <si>
    <t>[Расходы на закупки товаров, работ, услуг] [Услуги по обновлению и продлению лицензий на антивирусное программное обеспечение] [226] [Услуги по обновлению и продлению лицензий на антивирусное программное обеспечение (кол-во услуг в год месяц)]</t>
  </si>
  <si>
    <t>214</t>
  </si>
  <si>
    <t>[Расходы на закупки товаров, работ, услуг] [Услуги по обучению по программам повышения квалификации в области пожарной безопасности] [226] [Услуги по обучению по программам повышения квалификации в области пожарной безопасности (Кол-во услуг в год, услуга)]</t>
  </si>
  <si>
    <t>215</t>
  </si>
  <si>
    <t>[Расходы на закупки товаров, работ, услуг] [Услуги по повышению квалификации "Неделя гособорозаказа"] [226]</t>
  </si>
  <si>
    <t>216</t>
  </si>
  <si>
    <t>[Расходы на закупки товаров, работ, услуг] [Услуги по повышению квалификации руководителей отделов аспирантуры] [226]</t>
  </si>
  <si>
    <t>218</t>
  </si>
  <si>
    <t>[Расходы на закупки товаров, работ, услуг] [Услуги по обучению водителей (повышение квалификации) (б-т)] [226]</t>
  </si>
  <si>
    <t>220</t>
  </si>
  <si>
    <t>[Расходы на закупки товаров, работ, услуг] [Услуги по демонтажу и монтажу ламелей (б-т)] [226] [Услуги по демонтажу и монтажу ламелей (Кол-во услуг в год, услуга)]</t>
  </si>
  <si>
    <t>[Расходы на закупки товаров, работ, услуг] [Организационный взнос за участие в 8-ой международной конференции НЭИКОН] [226] [Организационный взнос за участие в 8-ой международной конференции НЭИКОН (кол-во услуг в год, месяц)]</t>
  </si>
  <si>
    <t>[Расходы на закупки товаров, работ, услуг] [Услуги по предоставлению простой неисключительной лицензии без права заключения сублицензии на использование информационно- аналитической системы (программы для ЭВМ) SCIENCE INDEX] [226] [Услуги по предоставлению простой неисключительной лицензии без права заключения сублицензии на использование информационно- аналитической системы (программы для ЭВМ) SCIENCE INDEX (Кол-во услуг в год, месяц)]</t>
  </si>
  <si>
    <t>[Расходы на закупки товаров, работ, услуг] [Услуги по повышению квалификации в Учебном центре подготовки руководителей] [226] [Услуги по повышению квалификации в Учебном центре подготовки руководителей (Кол-во услуг в год, месяц)]</t>
  </si>
  <si>
    <t>[Расходы на закупки товаров, работ, услуг] [Организация конкурсных мероприятий, организованных в ЦДО «Дом научных коллабораций имени А.М. Исаева»] [226] [Организация конкурсных мероприятий, организованных в ЦДО «Дом научных коллабораций имени А.М. Исаева» (Кол-во услуг в год, месяц)]</t>
  </si>
  <si>
    <t>[Расходы на закупки товаров, работ, услуг] [Предоставление услуг по организации участия во Всероссийских официальных спортивных соревнований (Чемпионат России, Кубок России) по авиамодельному спорту в классе S (модели ракет)] [226] [Предоставление услуг по организации участия во Всероссийских официальных спортивных соревнований (Чемпионат России, Кубок России) по авиамодельному спорту в классе S (модели ракет)(Кол-во услуг в год, услуга)]</t>
  </si>
  <si>
    <t>228</t>
  </si>
  <si>
    <t>[Расходы на закупки товаров, работ, услуг] [Соревнования по робототехнике «РобоФинист» (направление «Робо-танк», танковые бои)] [226] [Соревнования по робототехнике «РобоФинист» (направление «Робо-танк», танковые бои) (кол-во услуг в год, месяц)]</t>
  </si>
  <si>
    <t>229</t>
  </si>
  <si>
    <t>[Расходы на закупки товаров, работ, услуг] [Соревнования по робототехнике «РобоФест»] [226] [Соревнования по робототехнике «РобоФест» (Кол-во услуг в год, месяц)]</t>
  </si>
  <si>
    <t>230</t>
  </si>
  <si>
    <t>[Расходы на закупки товаров, работ, услуг] [Международный форум «Армия»] [226] [Участие в международном форуме "Армия" (Кол-во услуг вгод, услуга)]</t>
  </si>
  <si>
    <t>231</t>
  </si>
  <si>
    <t>[Расходы на закупки товаров, работ, услуг] [Кубок Мира  FAI по ракетомодельному спорту, Кубок имени Челомея по ракетомодельному спорту] [226] [Кубок Мира  FAI по ракетомодельному спорту, Кубок имени Челомея по ракетомодельному спорту (Кол-во услуг в год, месяц)]</t>
  </si>
  <si>
    <t>232</t>
  </si>
  <si>
    <t>[Расходы на закупки товаров, работ, услуг] [Студенческий Кубок России по интеллектуальным играм] [226] [ Участие Студенческом Кубке России по интеллектуальным играм (Кол-во услуг, услуга)]</t>
  </si>
  <si>
    <t>233</t>
  </si>
  <si>
    <t>[Расходы на закупки товаров, работ, услуг] [Организационный взнос за участие в Открытом Международном фестивале робототехники «Робофинист» (б-т)] [226] [Организационный взнос за участие в Открытом Международном фестивале робототехники «Робофинист» (Кол-во услуг, оргвзнос, штука)]</t>
  </si>
  <si>
    <t>234</t>
  </si>
  <si>
    <t>[Расходы на закупки товаров, работ, услуг] [Всероссийский слет Национальной лиги студенческих клубов] [226] [Всероссийский слет Национальной лиги студенческих клубов (Кол-во услуг в год, месяц)]</t>
  </si>
  <si>
    <t>235</t>
  </si>
  <si>
    <t>[Расходы на закупки товаров, работ, услуг] [Открытый Кубок по авиамодельному спорту в классе моделей ракет S «Открытый кубок МАИ»] [226] [Открытый Кубок по авиамодельному спорту в классе моделей ракет S «Открытый кубок МАИ» (Кол-во услуг в год,месяц)]</t>
  </si>
  <si>
    <t>236</t>
  </si>
  <si>
    <t>[Расходы на закупки товаров, работ, услуг] [Организационный взнос за посещение Центра «Космонавтика и авиация»] [226] [Организационный взнос за посещение Центра «Космонавтика и авиация» (Кол-во услуг в год, оргвзнос штука)]</t>
  </si>
  <si>
    <t>237</t>
  </si>
  <si>
    <t>[Расходы на закупки товаров, работ, услуг] [Турнир по робототехнике «Робоштурм»] [226] [ Услуги за участие в турнире по робототехнике «Робоштурм» (Кол-во услуг в год, услуга)]</t>
  </si>
  <si>
    <t>238</t>
  </si>
  <si>
    <t>[Расходы на закупки товаров, работ, услуг] [Услуги по проведению семинара «Проектная деятельность - поиск научных идей» для молодых учёных Технологического университета (договор ГПХ со спикером) (б-т)] [226] [Услуги по проведению семинара «Проектная деятельность - поиск научных идей» для молодых учёных Технологического университета (Кол-во услуг в год, месяц)]</t>
  </si>
  <si>
    <t>239</t>
  </si>
  <si>
    <t>[Расходы на закупки товаров, работ, услуг] [Соревнования по робототехнике «Роботраффик»] [226] [  Услуги по участию в соревнованиях по робототехнике «Роботраффик» (кол-во услуг в год, услуга)]</t>
  </si>
  <si>
    <t>240</t>
  </si>
  <si>
    <t>[Расходы на закупки товаров, работ, услуг] [Прохождение ресертификации СМК] [226] [ Услуги по прохождению ресертификации СМК (ко-во услуг в год, Месяц)]</t>
  </si>
  <si>
    <t>[Расходы на закупки товаров, работ, услуг] [Проведение профессионально-общественной аккредитации по направлению подготовки 24.05.01 «Проектирование, производство и эксплуатация ракет и ракетно-космических комплексов»] [226] [Проведение профессионально-общественной аккредитации по направлению подготовки 24.05.01 «Проектирование, производство и эксплуатация ракет и ракетно-космических комплексов» (Кол-во услуг в год, месяц)]</t>
  </si>
  <si>
    <t>[Расходы на закупки товаров, работ, услуг] [Оказание услуг по независимой экспертизе качества образования и профессионально-общественной аккредитации образовательных программ по направлению подготовки 27.03.02 Управление качеством с оформлением Свидетельства о профессионально-общественной аккредитации] [226] [Оказание услуг по независимой экспертизе качества образования и профессионально-общественной аккредитации образовательных программ по направлению подготовки 27.03.02 Управление качеством с оформлением Свидетельства о профессионально-общественной аккредитации (Кол-во услуг в год, месяц)]</t>
  </si>
  <si>
    <t>248</t>
  </si>
  <si>
    <t>[Расходы на закупки товаров, работ, услуг] [Услуги по предоставлению доступа к электронным изданиям ЭБС «Национальный цифровой ресурс «Руконт»] [226] [Услуги по предоставлению доступа к электронным изданиям ЭБС «Национальный цифровой ресурс «Руконт» (Кол-во услуг в год, месяц)]</t>
  </si>
  <si>
    <t>249</t>
  </si>
  <si>
    <t>[Расходы на закупки товаров, работ, услуг] [Услуги по обновлению и продлению лицензий на специальное программное обеспечение организации разграничения, контроля доступа] [226] [Услуги по обновлению и продлению лицензий на специальное программное обеспечение организации разграничения, контроля доступа (Кол-во услуг в год, месяц)]</t>
  </si>
  <si>
    <t>250</t>
  </si>
  <si>
    <t>[Расходы на закупки товаров, работ, услуг] [Услуги по обновлению и продлению лицензий на специальное программное обеспечение организации разграничения, контроля доступа для ЦДО "Детский технопарк "Кванториум"] [226] [Услуги по обновлению и продлению лицензий на специальное программное обеспечение организации разграничения, контроля доступа для ЦДО "Детский технопарк "Кванториум"(Кол-во услуг в год, месяц)]</t>
  </si>
  <si>
    <t>251</t>
  </si>
  <si>
    <t>[Расходы на закупки товаров, работ, услуг] [Поставка и продление лицензий на программные средства для обеспечения образовательной деятельности] [226] [Поставка и продление лицензий на программные средства для обеспечения образовательной деятельности (кол-во услуг в год, месяц)]</t>
  </si>
  <si>
    <t>252</t>
  </si>
  <si>
    <t>[Расходы на закупки товаров, работ, услуг] [Лицензия на право использования системы автоматической проверки текстов «Антиплагиат»] [226] [Лицензия на право использования системы автоматической проверки текстов «Антиплагиат» (Кол-во услуг в год, месяц)]</t>
  </si>
  <si>
    <t>[Расходы на закупки товаров, работ, услуг] [Услуги по организации защищенных магистральных каналов связи для объединения информационных и вычислительных ресурсы] [226] [Услуги по организации защищенных магистральных каналов связи для объединения информационных и вычислительных ресурсы (Кол-во услуг вгод, месяц)]</t>
  </si>
  <si>
    <t>254</t>
  </si>
  <si>
    <t>[Расходы на закупки товаров, работ, услуг] [Оказание услуг по обеспечению, оснащению и проведению комплекса мероприятий в рамках проекта "Космический урок"] [226] [Оказание услуг по обеспечению, оснащению и проведению комплекса мероприятий в рамках проекта "Космический урок"(Кол-во услуг в год, месяц)]</t>
  </si>
  <si>
    <t>255</t>
  </si>
  <si>
    <t>[Расходы на закупки товаров, работ, услуг] [Закупка программного обеспечения для образовательной деятельности "ADEM"] [226] [Закупка программного обеспечения для образовательной деятельности "ADEM" (Кол-во услуг в год, месяц)]</t>
  </si>
  <si>
    <t>[Расходы на закупки товаров, работ, услуг] [Страхование (б-т)] [227] [Страхование (кол-во услуг в год, месяц) ]</t>
  </si>
  <si>
    <t>[Расходы на закупки товаров, работ, услуг] [Услуги по обязательному страхованию гражданской ответственности владельцев автотранспортных средств (2022)] [227] [Услуги по обязательному страхованию гражданской ответственности владельцев автотранспортных средств (кол-во услуг в год, месяц)]</t>
  </si>
  <si>
    <t>217</t>
  </si>
  <si>
    <t>[Расходы на закупки товаров, работ, услуг] [Обязательное страхование гражданской ответственности владельца опасного объекта за приченение вреда в результате аварии на опасном объекте] [227] [Обязательное страхование гражданской ответственности владельца опасного объекта за причинение вреда в результате аварии на опасном объекте (кол-во услуг в год,месяц)]</t>
  </si>
  <si>
    <t>[Расходы на закупки товаров, работ, услуг] [Услуги по изготовлению таблички из нержавеющей стали с напылением под золото] [310] [Услуги по изготовлению таблички из нержавеющей стали с напылением под золото (кол-во штук)]</t>
  </si>
  <si>
    <t>[Расходы на закупки товаров, работ, услуг] [Дооснащение системы автоматики открытия и закрытия автоматических ворот комплектом безопасности] [310] [Комплект безопасности системы автоматики открытия и закрытия автоматических ворот (кол-во комплектов,штук)]</t>
  </si>
  <si>
    <t>[Расходы на закупки товаров, работ, услуг] [Дооснащение системы автоматики открытия и закрытия автоматических ворот комплектом безопасности] [310] [Выполнение работ по дооснащению системы автоматики открытия и закрытия автоматических ворот комплектом безопасности (кол-во услуг, услуга)]</t>
  </si>
  <si>
    <t>[Расходы на закупки товаров, работ, услуг] [Оказание услуг по замене элементов системы тревожной сигнализации на объектах МГОТУ по адресам: г. Королев, ул. Октябрьская д.10 А, ул. Пионерская д. 8, корп.1] [310] [Оказание услуг по замене элементов системы тревожной сигнализации (кол-во элементов, штук)]</t>
  </si>
  <si>
    <t>[Расходы на закупки товаров, работ, услуг] [Мебель общего назначения (б-т)] [310] [Мебель общего назначения (Кол-во  штук,штуки)]</t>
  </si>
  <si>
    <t>[Расходы на закупки товаров, работ, услуг] [Поставка скамеек для раздевалок] [310] [Поставка скамеек для раздевалок (кол-во скамеек,штук)]</t>
  </si>
  <si>
    <t>157</t>
  </si>
  <si>
    <t>[Расходы на закупки товаров, работ, услуг] [Оказание услуг по монтажу системы речевого оповещения в помещениях ГБОУ ВО МО «Технологический университет» в зданиях, расположенных по адресам: Московская область, г. Королев, ул. Стадионная, д.1, ул. Пионерская, д. 8. корп.1, ул. Гагарина, д.42, ул. Октябрьская, д. 10А.] [310] [Оказание услуг по монтажу системы речевого оповещения в помещениях 
 (кол-во штук)]</t>
  </si>
  <si>
    <t>163</t>
  </si>
  <si>
    <t>[Расходы на закупки товаров, работ, услуг] [Изготовление столов] [310] [Изготовление столов (кол-во штук)]</t>
  </si>
  <si>
    <t>172</t>
  </si>
  <si>
    <t>[Расходы на закупки товаров, работ, услуг] [Сантехника (оборудование)] [310] [Сантехника (оборудование)(кол-во оборудования, штук)]</t>
  </si>
  <si>
    <t>193</t>
  </si>
  <si>
    <t>[Расходы на закупки товаров, работ, услуг] [Оборудование] [310] [Оборудование (Кол-во оборудования, штук)]</t>
  </si>
  <si>
    <t>203</t>
  </si>
  <si>
    <t>[Расходы на закупки товаров, работ, услуг] [Поставка презентационного экрана] [310] [Поставка презентационного экрана (кол-во, штук)]</t>
  </si>
  <si>
    <t>[Расходы на закупки товаров, работ, услуг] [Поставка спортивного инвентаря] [310] [Поставка спортивного инвентаря (кол-во инвентаря,штук)]</t>
  </si>
  <si>
    <t>[Расходы на закупки товаров, работ, услуг] [Изготовление занавеса для актового зала Колледжа космического машиностроения и технологий] [310] [Изготовление занавеса для актового зала Колледжа космического машиностроения и технологий Кол-во метров, метр)]</t>
  </si>
  <si>
    <t>6. Расчеты (обоснования) расходов на закупки товаров, работ, услуг (341)</t>
  </si>
  <si>
    <t>[Расходы на закупки товаров, работ, услуг] [Лекарства (б-т)] [341] [Лекарства (лекарственные средств, штук)]</t>
  </si>
  <si>
    <t>[Расходы на закупки товаров, работ, услуг] [ГСМ (б-т)] [343] [Поставка бензина АИ-95 литров]</t>
  </si>
  <si>
    <t>[Расходы на закупки товаров, работ, услуг] [ГСМ (б-т)] [343] [Поставка бензина АИ-92 литров]</t>
  </si>
  <si>
    <t>[Расходы на закупки товаров, работ, услуг] [Поставка бензина и дизельного топлива] [343] [Поставка бензина АИ-95 (кол-во литров, литр)]</t>
  </si>
  <si>
    <t>[Расходы на закупки товаров, работ, услуг] [Поставка бензина и дизельного топлива] [343] [Дизельное топливо (кол-во литров, литр)]</t>
  </si>
  <si>
    <t>[Расходы на закупки товаров, работ, услуг] [Поставка бензина и дизельного топлива] [343] [Поставка бензина АИ-92 (кол-во литров, литр)]</t>
  </si>
  <si>
    <t>[Расходы на закупки товаров, работ, услуг] [Поставка бензина и дизельного топлива] [343] [Дизельное топливо (кол-во литров,литр)]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</si>
  <si>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[Ручка дверная на розетке штуки]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</si>
  <si>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[Евро-подвес для потолка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</si>
  <si>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[Лезвия для ножа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</si>
  <si>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[Изолента тип 2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</si>
  <si>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[Ручка дверная противопожарная(кол-во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</si>
  <si>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[Стопор дверей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</si>
  <si>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[Труба гофрированная с зонтом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</si>
  <si>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[Лента битумная для кровли(кол-во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</si>
  <si>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[Пена монтажная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</si>
  <si>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[Пленка защитная с малярной лентой тип 1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</si>
  <si>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[Труба гофрированная ПВХ с зонтом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</si>
  <si>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[Изолента тип1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</si>
  <si>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[Краситель-колорант 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</si>
  <si>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[Размораживатель замков(кол-во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</si>
  <si>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[Ручка оконная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</si>
  <si>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[Стопор дверей  штуки]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</si>
  <si>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[Угол периметральный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</si>
  <si>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[Дверная ручка на планке (кол-во штук)]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</si>
  <si>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[Уплотнитель универсальный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</si>
  <si>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[Ограничитель для окон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</si>
  <si>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[Накладка дверная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</si>
  <si>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[Ручка защелка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</si>
  <si>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[Пленка защитная с малярной лентой тип 2(кол-во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</si>
  <si>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[Бур для перфоратора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</si>
  <si>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[Шпатель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</si>
  <si>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[Шарошка конусная, цилиндрическая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</si>
  <si>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[Минивалик для водных красок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</si>
  <si>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[Диск алмазный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</si>
  <si>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[Бюгель для валиков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</si>
  <si>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[Сверло по стеклу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</si>
  <si>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[Бита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</si>
  <si>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[Сверло по металлу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</si>
  <si>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[Манжета переходная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</si>
  <si>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[Лист шлифовальный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</si>
  <si>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[Сверло по бетону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</si>
  <si>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[Плита ДВП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</si>
  <si>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[Валик для водных красок, для фасадных работ,для обоев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</si>
  <si>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[Щетка для дрели дисковая, чашечная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</si>
  <si>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[Стержень телескопический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</si>
  <si>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[Сверло по дереву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</si>
  <si>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[Панель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</si>
  <si>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[Круг отрезной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</si>
  <si>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(труба, кран шаровый, муфта и т.д.)] [346] [Поставка расходных материалов для эксплуатационно-технического обслуживания зданий ГБОУ ВО МО «Технологический университет» (труба, кран шаровый, муфта и т.д.)(Кол-во штук, штуки)]</t>
  </si>
  <si>
    <t>[Расходы на закупки товаров, работ, услуг] [Поставка дезинфицирующих средств] [346] [Поставка дезинфицирующих средств (Кол-во штук,штуки)]</t>
  </si>
  <si>
    <t>[Расходы на закупки товаров, работ, услуг] [Материальные запасы для капитальных вложений (б-т)] [346] [Материальные запасы для капитальных вложений штук]</t>
  </si>
  <si>
    <t>[Расходы на закупки товаров, работ, услуг] [Поставка конструкторов] [346] [Поставка конструкторов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</si>
  <si>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[Битум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</si>
  <si>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[Добор белеза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</si>
  <si>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[Дверь межкомнатная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</si>
  <si>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[Паста сантехническая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</si>
  <si>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[Кисти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</si>
  <si>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[Фанера шлифованная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</si>
  <si>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[Брусок строганный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</si>
  <si>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[Дверная коробка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</si>
  <si>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[Наличник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</si>
  <si>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[Уголок крепежный (Кол-во штук,штуки)]</t>
  </si>
  <si>
    <t>[Расходы на закупки товаров, работ, услуг] [Поставка хозяйственно-бытовых товаров] [346] [Поставка хозяйственно-бытовых товаров (кол-во штук, штуки)]</t>
  </si>
  <si>
    <t>[Расходы на закупки товаров, работ, услуг] [Услуги по изготовлению дипломной продукции] [346] [Услуги по изготовлению дипломной продукции (кол-во штук, штуки)]</t>
  </si>
  <si>
    <t>[Расходы на закупки товаров, работ, услуг] [Поставка расходных материалов для обеспечения образовательных проектов «Урок технологии», «Детский университет», «Малая академия» в ЦДО «Дом научных коллабораций имени А.М. Исаева»] [346] [Поставка расходных материалов для образовательных проектов "Урок технологии" ДНК (кол-во штук, штуки)]</t>
  </si>
  <si>
    <t>[Расходы на закупки товаров, работ, услуг] [Поставка ламелей] [346] [Поставка ламелей (кол-во штук, штуки)]</t>
  </si>
  <si>
    <t>[Расходы на закупки товаров, работ, услуг] [Поставка комплектующих для жалюзи] [346] [Поставка ламелей (кол-во штук, штуки)]</t>
  </si>
  <si>
    <t>[Расходы на закупки товаров, работ, услуг] [Поставка материалов для ремонта жалюзи] [346] [Цепочка нижняя для вертикальных жалюзи (кол-во штук, штуки)]</t>
  </si>
  <si>
    <t>[Расходы на закупки товаров, работ, услуг] [Поставка материалов для ремонта жалюзи] [346] [Поставка ламелей (кол-во штук, штуки)]</t>
  </si>
  <si>
    <t>[Расходы на закупки товаров, работ, услуг] [Поставка средств индивидуальной защиты] [346] [перчатки резиновые диэлектрические (кол-во пар, пара)]</t>
  </si>
  <si>
    <t>[Расходы на закупки товаров, работ, услуг] [Поставка средств индивидуальной защиты] [346] [Указатель напряжения (кол-во штук, штуки)]</t>
  </si>
  <si>
    <t>[Расходы на закупки товаров, работ, услуг] [Поставка средств индивидуальной защиты] [346] [Диэлектрические боты (кол-во пар, пара)]</t>
  </si>
  <si>
    <t>[Расходы на закупки товаров, работ, услуг] [Поставка средств индивидуальной защиты] [346] [Изолирующие клещи (кол-во штук, штуки)]</t>
  </si>
  <si>
    <t>[Расходы на закупки товаров, работ, услуг] [Поставка материалов для 3Д печати] [346] [Поставка материалов для 3Д печати (кол-во штук, штуки)]</t>
  </si>
  <si>
    <t>[Расходы на закупки товаров, работ, услуг] [Поставка материалов для творчества] [346] [Поставка материалов для творчества (кол-во штук, штуки)]</t>
  </si>
  <si>
    <t>[Расходы на закупки товаров, работ, услуг] [Поставка бумаги] [346] [Поставка бумаги (кол-во пачек, пачки)]</t>
  </si>
  <si>
    <t>151</t>
  </si>
  <si>
    <t>[Расходы на закупки товаров, работ, услуг] [Поставка запасных частей для технического обслуживания принтеров и многофункциональных устройств] [346] [Поставка запасных частей для технического обслуживания принтеров и многофункциональных устройств (кол-во штук, штуки)]</t>
  </si>
  <si>
    <t>153</t>
  </si>
  <si>
    <t>158</t>
  </si>
  <si>
    <t>[Расходы на закупки товаров, работ, услуг] [Печать  и верстка журнала «Вопросы региональной экономики»] [346] [Печать  и верстка журнала «Вопросы региональной экономики» (кол-во услуг в год, месяцев)]</t>
  </si>
  <si>
    <t>159</t>
  </si>
  <si>
    <t>[Расходы на закупки товаров, работ, услуг] [Печать  и верстка журнала «Информационно-технологический вестник»] [346] [Печать  и верстка журнала «Информационно-технологический вестник» (Кол-во услуг в год, месяц)]</t>
  </si>
  <si>
    <t>160</t>
  </si>
  <si>
    <t>[Расходы на закупки товаров, работ, услуг] [Издание и верстка электронных сборников конференции] [346] [Издание и верстка электронных сборников конференции (кол-во услуг в год, месяц)]</t>
  </si>
  <si>
    <t>161</t>
  </si>
  <si>
    <t>[Расходы на закупки товаров, работ, услуг] [Печать и верстка монографий] [346] [Печать и верстка монографий услуг]</t>
  </si>
  <si>
    <t>162</t>
  </si>
  <si>
    <t>[Расходы на закупки товаров, работ, услуг] [Печать и верстка сборника конференции] [346] [Печать и верстка сборника конференции услуг]</t>
  </si>
  <si>
    <t>164</t>
  </si>
  <si>
    <t>[Расходы на закупки товаров, работ, услуг] [Поставка расходных материалов для оргтехники (б-т)] [346] [Поставка расходных материалов для оргтехники (кол-во штук, штуки)]</t>
  </si>
  <si>
    <t>165</t>
  </si>
  <si>
    <t>[Расходы на закупки товаров, работ, услуг] [Поставка комплектующих для информационно-вычислительных систем] [346] [Поставка комплектующих для информационно-вычислительных систем (кол-во штук, штуки)]</t>
  </si>
  <si>
    <t>166</t>
  </si>
  <si>
    <t>[Расходы на закупки товаров, работ, услуг] [Поставка расходных материалов для технического обслуживания локальной вычислительной сети] [346] [Поставка расходных материалов для технического обслуживания локальной вычислительной сети (кол-во штук, штуки)]</t>
  </si>
  <si>
    <t>168</t>
  </si>
  <si>
    <t>[Расходы на закупки товаров, работ, услуг] [Поставка расходных материалов для обеспечения учебной, исследовательской и проектной деятельности] [346] [Поставка расходных материалов для обеспечения учебной, исследовательской и проектной деятельности (кол-во штук, штуки)]</t>
  </si>
  <si>
    <t>169</t>
  </si>
  <si>
    <t>[Расходы на закупки товаров, работ, услуг] [Поставка рабочих мест для оборудования учебной аудитории по информатики] [346] [Поставка рабочих мест для оборудования учебной аудитории по информатики (кол-во штук, штуки)]</t>
  </si>
  <si>
    <t>170</t>
  </si>
  <si>
    <t>[Расходы на закупки товаров, работ, услуг] [Поставка запасных частей для проекционного оборудования] [346] [Поставка запасных частей для проекционного оборудования (кол-во штук, штуки)]</t>
  </si>
  <si>
    <t>171</t>
  </si>
  <si>
    <t>[Расходы на закупки товаров, работ, услуг] [Поставка рабочих мест для оборудования учебной аудитории по направлению графический дизайн] [346] [Поставка рабочих мест для оборудования учебной аудитории по направлению графический дизайн (кол-во штук, штуки)]</t>
  </si>
  <si>
    <t>173</t>
  </si>
  <si>
    <t>[Расходы на закупки товаров, работ, услуг] [Канцтовары] [346] [Поставка канцтоваров (кол-во штук, штуки)]</t>
  </si>
  <si>
    <t>179</t>
  </si>
  <si>
    <t>[Расходы на закупки товаров, работ, услуг] [Поставка полиграфических товаров с изготовлением] [346] [Поставка полиграфических товаров с изготовлением (кол-во штук, штуки)]</t>
  </si>
  <si>
    <t>181</t>
  </si>
  <si>
    <t>[Расходы на закупки товаров, работ, услуг] [Оказание услуг по верстке и изданию методического пособия] [346] [Оказание услуг по верстке и изданию методического пособия (кол-во услуг в год, месяц)]</t>
  </si>
  <si>
    <t>183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</si>
  <si>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[Держатель клипса для труб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</si>
  <si>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[Сиденье для унитаза  универсальное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</si>
  <si>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[Смывной кран для санитарно-технических устройств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</si>
  <si>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[Сифон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</si>
  <si>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[Душевая лейка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</si>
  <si>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[Комплект для унитаза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</si>
  <si>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[Смеситель для умывальника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</si>
  <si>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[Сантехнический хомут ремонтный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</si>
  <si>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[Смеситель для кухонной мойки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</si>
  <si>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[Труба с наружной резьбой (кол-во штук, штуки)]</t>
  </si>
  <si>
    <t>184</t>
  </si>
  <si>
    <t>[Расходы на закупки товаров, работ, услуг] [Закупка канцелярских товаров (ватман, клей и т.д.)] [346] [Ластик для стирания карандаша (кол-во штук, штуки)]</t>
  </si>
  <si>
    <t>[Расходы на закупки товаров, работ, услуг] [Закупка канцелярских товаров (ватман, клей и т.д.)] [346] [Клей канцелярский (кол-во штук, штуки)]</t>
  </si>
  <si>
    <t>[Расходы на закупки товаров, работ, услуг] [Закупка канцелярских товаров (ватман, клей и т.д.)] [346] [Клей карандаш (кол-во штук, штуки)]</t>
  </si>
  <si>
    <t>[Расходы на закупки товаров, работ, услуг] [Закупка канцелярских товаров (ватман, клей и т.д.)] [346] [Клей ПВА (кол-во штук, штуки)]</t>
  </si>
  <si>
    <t>[Расходы на закупки товаров, работ, услуг] [Закупка канцелярских товаров (ватман, клей и т.д.)] [346] [Ватман А3  (кол-во упаковок,упаковка)]</t>
  </si>
  <si>
    <t>185</t>
  </si>
  <si>
    <t>[Расходы на закупки товаров, работ, услуг] [Закупка канцелярских товаров (степлер, скрепки и т.д.)] [346] [Закупка канцелярских товаров (степлер, скрепки и т.д.) (кол-во штук, штуки)]</t>
  </si>
  <si>
    <t>186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</si>
  <si>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[Поставка  ламп люминесцентных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</si>
  <si>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[Лампа светодиодная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</si>
  <si>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[Стартер для люминесцентных ламп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</si>
  <si>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[блок аварийного питания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</si>
  <si>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[панель светодиодная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</si>
  <si>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[Патрон (кол-во штук, штуки)]</t>
  </si>
  <si>
    <t>187</t>
  </si>
  <si>
    <t>[Расходы на закупки товаров, работ, услуг] [Закупка канцелярских товаров (конверты, ручки и т.д.)] [346] [Закупка канцелярских товаров (кол-во штук, штуки)]</t>
  </si>
  <si>
    <t>188</t>
  </si>
  <si>
    <t>[Расходы на закупки товаров, работ, услуг] [Закупка канцелярских товаров (тетради, скотч и т.д.)] [346] [Закупка канцелярских товаров (тетради, скотч и т.д.) (кол-во штук, штуки)]</t>
  </si>
  <si>
    <t>189</t>
  </si>
  <si>
    <t>[Расходы на закупки товаров, работ, услуг] [Запасные части для ремонта и обслуживания серверного и коммуникационного оборудования] [346] [Запасные части для ремонта и обслуживания серверного оборудования и коммуникационного оборудования (кол-во штук, штуки)]</t>
  </si>
  <si>
    <t>202</t>
  </si>
  <si>
    <t>[Расходы на закупки товаров, работ, услуг] [Поставка материалов для установки и коммутации мультимедийного оборудования] [346] [Поставка материалов для установки и коммутации мультимедийного оборудования (кол-во штук, штуки)]</t>
  </si>
  <si>
    <t>207</t>
  </si>
  <si>
    <t>[Расходы на закупки товаров, работ, услуг] [Закупка канцелярских товаров (нож, точилка, кнопки и т.д.)] [346] [Закупка канцелярских товаров (кол-во штук, штуки)]</t>
  </si>
  <si>
    <t>208</t>
  </si>
  <si>
    <t>[Расходы на закупки товаров, работ, услуг] [Закупка расходных материалов (пружины, обложки)] [346] [Закупка расходных материалов (пружины, обложки) (кол-во штук, штуки)]</t>
  </si>
  <si>
    <t>209</t>
  </si>
  <si>
    <t>[Расходы на закупки товаров, работ, услуг] [Поставка адресных папок для Ученого Совета] [346] [Поставка папок для ученого совета (кол-во штук, штуки)]</t>
  </si>
  <si>
    <t>[Расходы на закупки товаров, работ, услуг] [Закупка конвертов] [346] [Закупка конвертов (кол-во штук, штуки)]</t>
  </si>
  <si>
    <t>[Расходы на закупки товаров, работ, услуг] [Поставка расходных материалов  для библиотеки] [346] [ Поставка расходных материалов(кол-во штук, штуки)]</t>
  </si>
  <si>
    <t>[Расходы на закупки товаров, работ, услуг] [Поставка расходных материалов и инструментов для обеспечения итоговой аттестации в форме демоэкзамена ТТД] [346] [ Поставка расходных материалов для демоэкзамена (кол-во штук, штуки)]</t>
  </si>
  <si>
    <t>245</t>
  </si>
  <si>
    <t>[Расходы на закупки товаров, работ, услуг] [Поставка расходных материалов в рамках обеспечения учебного процесса ТТД] [346] [Поставка расходных материалов для обеспечения учебного процесс ТТД 
  37 наименований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</si>
  <si>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(лента, гипсокартон, штукатурка и т.д.)] [346] [ Поставка расходных материалов (кол-во штук, штуки)]</t>
  </si>
  <si>
    <t>6. Расчеты (обоснования) расходов на закупки товаров, работ, услуг (347)</t>
  </si>
  <si>
    <t>570</t>
  </si>
  <si>
    <t>[Расходы на закупки товаров, работ, услуг] [Расходы на закупку товаров] [347]</t>
  </si>
  <si>
    <t>[Расходы на закупки товаров, работ, услуг] [Обеспечение системой видеонаблюдения и подключения её к системе «Безопасный регион» на I квартал 2022 года (целевые)] [226] [Обеспечение системой видеонаблюдения и подключения её к системе «Безопасный регион» (кол-во услуг год, месяц)]</t>
  </si>
  <si>
    <t>558</t>
  </si>
  <si>
    <t>[Расходы на закупки товаров, работ, услуг] [Обеспечение системой видеонаблюдения и подключения к системе "Безопасный регион" на 4 квартал 2021 года] [226] [Обеспечение системой видеонаблюдения и подключения к системе "Безопасный регион (кол-во услуг, год месяц)]</t>
  </si>
  <si>
    <t>[Расходы на закупки товаров, работ, услуг] [Поставка оборудования системы контроля управления доступом (целевые)] [310] [Поставка оборудования системы контроля управления доступом (кол-во оборудования штук, штуки)]</t>
  </si>
  <si>
    <t>562</t>
  </si>
  <si>
    <t>[Расходы на закупки товаров, работ, услуг] [Оснащение учебных аудиторий программно-аппаратными комплексами для изучения дисциплин технической и информационной направленности] [310] [Моноблок Lenovo IdeaCentre 3 24ALC6,23.8»,AMD Ryzen 5 500U, 8 ГБ, 256ГБ SSD,AMD Radeon Graphics,DVD-RW,Windows 10 Home, черный (кол-во штук) штуки]</t>
  </si>
  <si>
    <t>204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</si>
  <si>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[Колодка 200х90х80мм Утюжок малый L200)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</si>
  <si>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[Акриловая краска Dulux Classic Colour 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</si>
  <si>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</si>
  <si>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[Молния потайная нераз 20см S-353 серый SBS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</si>
  <si>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(кол-во штук, штуки)
RAL 3002 Насыщенно красный  7411098 штук
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</si>
  <si>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[Бязь клеевая сплошная рубашечная 110г/м цв белый 112см (уп. 5пм) Danelli S3E110 (кол-во метров, метр)]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</si>
  <si>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с эффектом металлик DECORIX 520 мл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</si>
  <si>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[HOBBY LINE" 57810
 ЛЕНТА ДЛЯ ИМИТАЦИИ ВИТРАЖЕЙ САМОКЛЕЮЩАЯСЯ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</si>
  <si>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[Краска для гостиной и офиса цвет черный уголь 2.5 л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</si>
  <si>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[Портновская колодка Кабанчик универсальный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</si>
  <si>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[Ткань Поливискоза 200гр/м2 Studd-2, синий темный/S233 ST (кол-во метров,метр)]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</si>
  <si>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[Ранфорс 130гр/м2, 100хб, 240см, цв 6530 принт Космос цв зеленый V01 метр]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</si>
  <si>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штук]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</si>
  <si>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(кол-во штук, штуки)
RAL 5010 Темно-голубой 741470 штук
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</si>
  <si>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[Краска Primalex Inspiro 2,5 л Маренго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</si>
  <si>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RAL 1018 Желтый 741019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</si>
  <si>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[Краска для стен и потолков Trend Farbe цвет Ализариновый красный 2.5 л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</si>
  <si>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[Флизелин 35г/м сплошной цв белый 90см Danelli F4E35 (кол-во метров, метр)]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</si>
  <si>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[Витражная пленка Rainbow Film PP09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</si>
  <si>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[PALAZZO" ПАПКА ДЛЯ ПАСТЕЛИ "ФУКСИЯ" 200 Г/М2 А4 21 Х 29.7 СМ ПАПКА 10 Л. ППФ-А4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</si>
  <si>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[Краска для гостиной и офиса цвет золотисто-желтый 2.5 л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</si>
  <si>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(кол-во штук, штуки)
RAL 5012 Светло – голубая  733017 штук
]</t>
  </si>
  <si>
    <t>283</t>
  </si>
  <si>
    <t>[Расходы на закупки товаров, работ, услуг] [Теплоэнергия (внт)] [223] [Теплоэнергия  ( кол-во Гкал в год)]</t>
  </si>
  <si>
    <t>284</t>
  </si>
  <si>
    <t>[Расходы на закупки товаров, работ, услуг] [Отпуск и потребление тепловой энергии и горячей воды (2022)] [223] [Теплоэнергия (Кол-во Гкал в год)]</t>
  </si>
  <si>
    <t>[Расходы на закупки товаров, работ, услуг] [Отпуск и потребление тепловой энергии и горячей воды (2022)] [223] [Физическая вода (Кол-во куб. м в год)]</t>
  </si>
  <si>
    <t>285</t>
  </si>
  <si>
    <t>[Расходы на закупки товаров, работ, услуг] [Электроэнергия (внт)] [223] [Электроэнергия (Кол-во Квт час в год)]</t>
  </si>
  <si>
    <t>286</t>
  </si>
  <si>
    <t>[Расходы на закупки товаров, работ, услуг] [Оказание услуг по передаче электрической энергии и иных услуг, оказание которых является неотъемлемой частью процесса электроснабжения (2022)] [223] [Оказание услуг по передаче электрической энергии и иных услуг, оказание которых является неотъемлемой частью процесса электроснабжения  (Кол-во Квт час в год)]</t>
  </si>
  <si>
    <t>[Расходы на закупки товаров, работ, услуг] [Электроэнергия (б-т)] [223] [Расходы по закупке электроэнергии (кол-во Квтч в год)]</t>
  </si>
  <si>
    <t>[Расходы на закупки товаров, работ, услуг] [Оказание услуг по передаче электрической энергии и иных услуг, оказание которых является неотъемлемой частью процесса электроснабжения (2022)] [223] [Оказание услуг по передаче электрической энергии и иных услуг, оказание которых является неотъемлемой частью процесса электроснабжения ( кол-во Квтчас в год)]</t>
  </si>
  <si>
    <t>[Расходы на закупки товаров, работ, услуг] [Услуги по закупке горячей воды (б-т)] [223] [Расходы по закупке горячей воды (кол-во Куб.м в год)]</t>
  </si>
  <si>
    <t>[Расходы на закупки товаров, работ, услуг] [Услуги по отпуску и потреблению тепловой энергии и горячей воды (2022)] [223] [Услуги по отпуску и потреблению тепловой энергии (кол-во Гкал в год)]</t>
  </si>
  <si>
    <t>[Расходы на закупки товаров, работ, услуг] [Услуги по отпуску и потреблению тепловой энергии и горячей воды (2022)] [223] [Физическая вода ( Кол-во куб.м в год)]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</si>
  <si>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</si>
  <si>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</si>
  <si>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</si>
  <si>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</si>
  <si>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</si>
  <si>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</si>
  <si>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</si>
  <si>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</si>
  <si>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</si>
  <si>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</si>
  <si>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</si>
  <si>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Иные доходы от сдачи имущества в аренду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</si>
  <si>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</si>
  <si>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</si>
  <si>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Услуги от проживания студентов в общежитии</t>
  </si>
  <si>
    <t>Курсы повышения квалификации</t>
  </si>
  <si>
    <t>Услуги по доп. образованию "Переводчик"</t>
  </si>
  <si>
    <t>Научно-исследовательские работы</t>
  </si>
  <si>
    <t>Реализация образовательных программ высшего образования</t>
  </si>
  <si>
    <t>Реализация программ высшего образования-программ подготовки научно-педагогических кадров в аспирантуре</t>
  </si>
  <si>
    <t>Подготовительные курсы</t>
  </si>
  <si>
    <t>Реализация образовательных программ среднего профессионального образования-программ подготовки специалистов среднего звена</t>
  </si>
  <si>
    <t>2.2. Расчет доходов от оказания услуг (выполнения работ) в рамках установленного государственного задания</t>
  </si>
  <si>
    <t>Содержание (эксплуатация) имущества, находящегося в государственной (муниципальной) собственности</t>
  </si>
  <si>
    <t>Реализация дополнительных профессиональных программ повышения квалификации</t>
  </si>
  <si>
    <t>Реализация образовательных программ высшего образования – программ магистратуры 10.04.01 Информационная безопасность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</si>
  <si>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10.02.04 Обеспечение информационной безопасности телекоммуникационных систем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</si>
  <si>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11.02.04 Радиотехнические комплексы и системы управления космических летательных аппаратов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</si>
  <si>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43.02.08 Сервис домашнего и коммунального хозяйства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</si>
  <si>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54.02.01 Дизайн (по отраслям)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</si>
  <si>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 09.02.07 Информационные системы и программирование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</si>
  <si>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09.02.03 Программирование в компьютерных системах</t>
  </si>
  <si>
    <t>Реализация образовательных программ среднего профессионального образования - программ подготовки специалистов среднего звена 09.02.04 Информационные системы (по отраслям)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</si>
  <si>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звена12.02.06 Биотехнические и медицинские аппараты и системы 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</si>
  <si>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54.02.01 Дизайн (по отраслям)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</si>
  <si>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18.02.13 Технология производства изделий из полимерных композитовФизические лица за исключением лиц с ОВЗ и инвалидов</t>
  </si>
  <si>
    <t>Реализация образовательных программ высшего образования – программ бакалавриата 09.03.02 Информационные системы и технологии Физические лица с ОВЗ и инвалиды</t>
  </si>
  <si>
    <t>Реализация образовательных программ высшего образования – программ бакалавриата 09.03.02 Информационные системы и технологии Физические лица за исключением лиц с ОВЗ и инвалидов</t>
  </si>
  <si>
    <t>Реализация образовательных программ высшего образования – программ бакалавриата 15.03.06 Мехатроника и робототехника Физические лица за исключением лиц с ОВЗ и инвалидов</t>
  </si>
  <si>
    <t>Реализация образовательных программ высшего образования – программ бакалавриата 27.03.02 Управление качеством Физические лица за исключением лиц с ОВЗ и инвалидов</t>
  </si>
  <si>
    <t>Реализация образовательных программ высшего образования – программ бакалавриата 39.03.01 Социология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</si>
  <si>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15.06.01 Машиностроение Физические лица за исключением лиц с ОВЗ и инвалидов</t>
  </si>
  <si>
    <t>Реализация образовательных программ высшего образования – программ специалитета 24.05.01 Проектирование, производство и эксплуатация ракет и ракетно-космических комплексов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</si>
  <si>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22.06.01 Технологии материалов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</si>
  <si>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38.06.01 Экономика Физические лица за исключением лиц с ОВЗ и инвалидов</t>
  </si>
  <si>
    <t>Реализация образовательных программ высшего образования – программ специалитета 11.05.01 Радиоэлектронные системы и комплексы Физические лица за исключением лиц с ОВЗ и инвалидов</t>
  </si>
  <si>
    <t>Реализация образовательных программ высшего образования – программ специалитета 38.05.02 Таможенное дело Физические лица за исключением лиц с ОВЗ и инвалидов</t>
  </si>
  <si>
    <t>Реализация образовательных программ высшего образования – программ магистратуры 09.04.03 Прикладная информатика Физические лица за исключением лиц с ОВЗ и инвалидов</t>
  </si>
  <si>
    <t>Реализация образовательных программ высшего образования – программ бакалавриата 10.03.01 Информационная безопасность Физические лица за исключением лиц с ОВЗ и инвалидов</t>
  </si>
  <si>
    <t>Реализация образовательных программ высшего образования – программ бакалавриата 10.03.01 Информационная безопасность Физические лица с ОВЗ и инвалиды</t>
  </si>
  <si>
    <t>Реализация образовательных программ высшего образования – программ бакалавриата 27.03.02 Управление качеством Физические лица с ОВЗ и инвалиды</t>
  </si>
  <si>
    <t>Реализация образовательных программ высшего образования – программ бакалавриата 27.03.05 Инноватика Физические лица за исключением лиц с ОВЗ и инвалидов</t>
  </si>
  <si>
    <t>Реализация образовательных программ высшего образования – программ бакалавриата 38.03.05 Бизнес-информатика Физические лица с ОВЗ и инвалиды</t>
  </si>
  <si>
    <t>Реализация образовательных программ среднего профессионального образования - программ подготовки квалифицированных рабочих, служащих 54.01.20 Графический дизайнер 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</si>
  <si>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квалифицированных рабочих, служащих 54.01.20 Графический дизайнер Физические лица с ОВЗ и инвалиды</t>
  </si>
  <si>
    <t>Реализация образовательных программ высшего образования – программ подготовки научно-педагогических кадров в аспирантуре 27.06.01 Управление в технических системах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</si>
  <si>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37.06.01 Психологические науки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</si>
  <si>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39.06.01 Социологические науки Физические лица за исключением лиц с ОВЗ и инвалидов</t>
  </si>
  <si>
    <t>Реализация образовательных программ высшего образования – программ специалитета 38.05.01 Экономическая безопасность Физические лица за исключением лиц с ОВЗ и инвалидов</t>
  </si>
  <si>
    <t>Реализация образовательных программ высшего образования – программ специалитета 38.05.01 Экономическая безопасность Физические лица с ОВЗ и инвалиды</t>
  </si>
  <si>
    <t>Реализация образовательных программ высшего образования – программ магистратуры 09.04.03 Прикладная информатика Физические лица с ОВЗ и инвалиды</t>
  </si>
  <si>
    <t>Реализация образовательных программ высшего образования – программ магистратуры 10.04.01 Информационная безопасность Физические лица с ОВЗ и инвалиды</t>
  </si>
  <si>
    <t>Реализация образовательных программ высшего образования – программ магистратуры 27.04.02 Управление качеством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</si>
  <si>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11.02.16 Монтаж, техническое обслуживание и ремонт электронных приборов и устройств Физические лица за исключением лиц с ОВЗ и инвалидов</t>
  </si>
  <si>
    <t>Реализация образовательных программ высшего образования – программ бакалавриата 01.03.02 Прикладная математика и информатика Физические лица с ОВЗ и инвалиды</t>
  </si>
  <si>
    <t>Реализация образовательных программ высшего образования – программ бакалавриата 09.03.03 Прикладная информатика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</si>
  <si>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24.02.01 Производство летательных аппаратов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</si>
  <si>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звена15.02.15 Технология металлообрабатывающего производства  Физические лица с ОВЗ и инвалиды</t>
  </si>
  <si>
    <t>Реализация образовательных программ высшего образования – программ бакалавриата 01.03.02 Прикладная математика и информатика Физические лица за исключением лиц с ОВЗ и инвалидов</t>
  </si>
  <si>
    <t>Реализация образовательных программ высшего образования – программ бакалавриата 54.03.01 Дизайн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</si>
  <si>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02.06.01 Компьютерные и информационные науки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</si>
  <si>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09.02.03 Программирование в компьютерных системах Физические лица с ОВЗ и инвалиды</t>
  </si>
  <si>
    <t>Реализация образовательных программ высшего образования – программ подготовки научно-педагогических кадров в аспирантуре 09.06.01 Информатика и вычислительная техника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</si>
  <si>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10.02.04 Обеспечение информационной безопасности телекоммуникационных систем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</si>
  <si>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 15.02.10 Мехатроника и мобильная робототехника (по отраслям) Физические лица с ОВЗ и инвалиды</t>
  </si>
  <si>
    <t>Реализация образовательных программ высшего образования – программ бакалавриата 15.03.05 Конструкторско-технологическое обеспечение машиностроительных производств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</si>
  <si>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11.02.04 Радиотехнические комплексы и системы управления космических летательных аппаратов Физические лица с ОВЗ и инвалиды</t>
  </si>
  <si>
    <t>Реализация дополнительных общеразвивающих программ</t>
  </si>
  <si>
    <t>Реализация образовательных программ среднего профессионального образования - программ подготовки квалифицированных рабочих, служащих 54.01.20 Графический дизайнер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</si>
  <si>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12.02.08 Протезно-ортопедическая и реабилитационная техника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</si>
  <si>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 15.02.10 Мехатроника и мобильная робототехника (по отраслям)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</si>
  <si>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15.02.15 Технология металлообрабатывающего производства Физические лица за исключением лиц с ОВЗ и инвалидов</t>
  </si>
  <si>
    <t>Реализация образовательных программ высшего образования – программ бакалавриата 38.03.05 Бизнес-информатика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</si>
  <si>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09.02.04 Информационные системы (по отраслям)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</si>
  <si>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10.02.01 Организация и технология защиты информации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</si>
  <si>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23.02.03 Техническое обслуживание и ремонт автомобильного транспорта  Физические лица за исключением лиц с ОВЗ и инвалидов 24.02.01 Производство летательных аппаратов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</si>
  <si>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24.02.01 Производство летательных аппаратов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</si>
  <si>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29.02.04 Конструирование, моделирование и технология швейных изделий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</si>
  <si>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29.02.04 Конструирование, моделирование и технология швейных изделий Физические лица с ОВЗ и инвалиды</t>
  </si>
  <si>
    <t>Реализация образовательных программ высшего образования – программ бакалавриата 27.03.04 Управление в технических системах Физические лица за исключением лиц с ОВЗ и инвалидов</t>
  </si>
  <si>
    <t>Реализация образовательных программ высшего образования – программ бакалавриата 09.03.03 Прикладная информатика Физические лица с ОВЗ и инвалиды Физические лица с ОВЗ и инвалиды</t>
  </si>
  <si>
    <t>Реализация образовательных программ высшего образования – программ бакалавриата 37.03.01 Психология Физические лица за исключением лиц с ОВЗ и инвалидов</t>
  </si>
  <si>
    <t>Реализация образовательных программ высшего образования – программ бакалавриата 15.03.06 Мехатроника и робототехника Физические лица с ОВЗ и инвалиды</t>
  </si>
  <si>
    <t>Реализация образовательных программ высшего образования – программ специалитета 38.05.02 Таможенное дело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</si>
  <si>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 29.02.04 Конструирование, моделирование и технология швейных изделий 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</si>
  <si>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Физические лица за исключением лиц с ОВЗ и инвалидов 12.02.08 Протезно-ортопедическая и реабилитационная техника</t>
  </si>
  <si>
    <t>Реализация образовательных программ среднего профессионального образования - программ подготовки специалистов среднего звена 43.02.08 Сервис домашнего и коммунального хозяйства Физические лица с ОВЗ и инвалиды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</si>
  <si>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</si>
  <si>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</si>
  <si>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</si>
  <si>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</si>
  <si>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Штрафные санкции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</si>
  <si>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</si>
  <si>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</si>
  <si>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Соглашение на выплату стипендии в форме Гранта по соглашению от 27.04.2022 №073-15-2022-796</t>
  </si>
  <si>
    <t>Соглашение на выплату стипендии в форме Гранта по соглашению от 31.05.2022 №075-15-2022-1085</t>
  </si>
  <si>
    <t>Соглашение на выплату стипендии  в форме Гранта  по соглашению от 26.10.2022 №073-15-2022-1762</t>
  </si>
  <si>
    <t>Доп. соглашение на выплату стипендий в форме Гранта по соглашение от 02.08.2021 № 075-15-2022-1085/1</t>
  </si>
  <si>
    <t>Грант "Молодым ученым"</t>
  </si>
  <si>
    <t>Субсидия на обеспечение учреждений системами видеонаблюдения и подключения их к системе  "Безопасный регион"</t>
  </si>
  <si>
    <t>Субсидия "Путевка в жизнь"</t>
  </si>
  <si>
    <t>Выплаты ежемесячного денежного вознаграждения за классное руководство (кураторство) педагогическим работникам</t>
  </si>
  <si>
    <t>Оснащение учебных аудиторий программно-аппаратными комплексами для изучения дисциплин технической и информационной направленности</t>
  </si>
  <si>
    <t>Субсидия на осуществление частичной компенсации или частичной оплаты стоимости путевок и санаторно-курортные организации и организации отдыха для детей работников государственных учреждений Московской области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</si>
  <si>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</si>
  <si>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</si>
  <si>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</si>
  <si>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</si>
  <si>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</si>
  <si>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</si>
  <si>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</si>
  <si>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</si>
  <si>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Налог на добавленную стоимость</t>
  </si>
  <si>
    <t>Показатели по поступлениям и выплатам учреждения на 2022 год и плановый период 2023 - 2024 годов (Таблица 2)</t>
  </si>
  <si>
    <t>Объем финансового обеспечения, рублей (с точностью до двух знаков после запятой - 0,00)</t>
  </si>
  <si>
    <t>2022 финансовый год</t>
  </si>
  <si>
    <t>плановый период</t>
  </si>
  <si>
    <t>2023 года</t>
  </si>
  <si>
    <t>2024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</si>
  <si>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</si>
  <si>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</si>
  <si>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</si>
  <si>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</si>
  <si>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</si>
  <si>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</si>
  <si>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</si>
  <si>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</si>
  <si>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</si>
  <si>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</si>
  <si>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</si>
  <si>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</si>
  <si>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</si>
  <si>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Библиотекарь 1 категории</t>
  </si>
  <si>
    <t>Ведущий библиотекарь</t>
  </si>
  <si>
    <t>Заведующий библиотекой</t>
  </si>
  <si>
    <t>Балетмейстер</t>
  </si>
  <si>
    <t>Библиотекарь 2 категории</t>
  </si>
  <si>
    <t>Хормейстер</t>
  </si>
  <si>
    <t>Заместитель заведующего</t>
  </si>
  <si>
    <t>Ведущий бухгалтер</t>
  </si>
  <si>
    <t>Ведущий документовед</t>
  </si>
  <si>
    <t>Ведущий инженер</t>
  </si>
  <si>
    <t>Ведущий инженер по организации труда</t>
  </si>
  <si>
    <t>Ведущий механик</t>
  </si>
  <si>
    <t>Ведущий программист</t>
  </si>
  <si>
    <t>Ведущий редактор</t>
  </si>
  <si>
    <t>Ведущий специалист по закупкам</t>
  </si>
  <si>
    <t>Ведущий специалист по охране труда</t>
  </si>
  <si>
    <t>Ведущий экономист</t>
  </si>
  <si>
    <t>Ведущий электроник</t>
  </si>
  <si>
    <t>Главный инженер</t>
  </si>
  <si>
    <t>Главный научный сотрудник</t>
  </si>
  <si>
    <t>Главный советник при ректорате</t>
  </si>
  <si>
    <t>Главный специалист по защите информации</t>
  </si>
  <si>
    <t>Директор центра</t>
  </si>
  <si>
    <t>Директор</t>
  </si>
  <si>
    <t>Директор структурного подразделения</t>
  </si>
  <si>
    <t>Диспетчер</t>
  </si>
  <si>
    <t>Документовед</t>
  </si>
  <si>
    <t>Документовед 1 категории</t>
  </si>
  <si>
    <t>Заведующий методическим кабинетом</t>
  </si>
  <si>
    <t>Заведующий аспирантурой и докторантурой</t>
  </si>
  <si>
    <t>Заведующий лабораторией</t>
  </si>
  <si>
    <t>Заведующий мастерской</t>
  </si>
  <si>
    <t>Заведующий общежитием</t>
  </si>
  <si>
    <t>Заведующий отделением</t>
  </si>
  <si>
    <t>Заведующий учебной мастерской</t>
  </si>
  <si>
    <t>Заведующий учебно-производственной мастерской</t>
  </si>
  <si>
    <t>Заместитель директора</t>
  </si>
  <si>
    <t>Заместитель начальника отдела</t>
  </si>
  <si>
    <t>Заместитель начальника управления</t>
  </si>
  <si>
    <t>Инженер 1 категории</t>
  </si>
  <si>
    <t>Лаборант</t>
  </si>
  <si>
    <t>Начальник управления</t>
  </si>
  <si>
    <t>Начальник отдела</t>
  </si>
  <si>
    <t>Начальник центра</t>
  </si>
  <si>
    <t>Первый заместитель директора</t>
  </si>
  <si>
    <t>Помощник проректора</t>
  </si>
  <si>
    <t>Помощник ректора</t>
  </si>
  <si>
    <t>Редактор 2 категории</t>
  </si>
  <si>
    <t>Руководитель службы</t>
  </si>
  <si>
    <t>Секретарь учебной части</t>
  </si>
  <si>
    <t>Специалист по учебно-методической работе</t>
  </si>
  <si>
    <t>Специалист по учебно-методической работе 1 категории</t>
  </si>
  <si>
    <t>Старший лаборант</t>
  </si>
  <si>
    <t>Техник I категории (кабинета информатики)</t>
  </si>
  <si>
    <t>Техник 1 категории</t>
  </si>
  <si>
    <t>Ученый секретарь</t>
  </si>
  <si>
    <t>Экономист</t>
  </si>
  <si>
    <t>Электроник</t>
  </si>
  <si>
    <t>Юрисконсульт 1 категории</t>
  </si>
  <si>
    <t>Ведущий дизайнер</t>
  </si>
  <si>
    <t>Ведущий научный сотрудник</t>
  </si>
  <si>
    <t>Ведущий психолог</t>
  </si>
  <si>
    <t>Ведущий социолог</t>
  </si>
  <si>
    <t>Дизайнер</t>
  </si>
  <si>
    <t>Заместитель директора института</t>
  </si>
  <si>
    <t>Инженер</t>
  </si>
  <si>
    <t>Инженер по организации труда 1 категории</t>
  </si>
  <si>
    <t>Механик</t>
  </si>
  <si>
    <t>Младший научный сотрудник</t>
  </si>
  <si>
    <t>Программист</t>
  </si>
  <si>
    <t>Программист 1 категории</t>
  </si>
  <si>
    <t>Редактор</t>
  </si>
  <si>
    <t>Социолог</t>
  </si>
  <si>
    <t>Специалист по закупкам</t>
  </si>
  <si>
    <t>Специалист по учебно-методической работе 2 категории</t>
  </si>
  <si>
    <t>Старший научный сотрудник</t>
  </si>
  <si>
    <t>Экономист 2 категории</t>
  </si>
  <si>
    <t>Экономист I категории</t>
  </si>
  <si>
    <t>Заместитель Главного инженера</t>
  </si>
  <si>
    <t>Начальник методического управления</t>
  </si>
  <si>
    <t>Прочий педагогический персонал</t>
  </si>
  <si>
    <t>Воспитатель</t>
  </si>
  <si>
    <t>Методист</t>
  </si>
  <si>
    <t>Педагог-организатор</t>
  </si>
  <si>
    <t>Педагог-психолог</t>
  </si>
  <si>
    <t>Преподаватель-организатор основ безопасности жизнедеятельности</t>
  </si>
  <si>
    <t>Руководитель физвоспитания</t>
  </si>
  <si>
    <t>Социальный педагог</t>
  </si>
  <si>
    <t>Тьютор</t>
  </si>
  <si>
    <t>Педагог дополнительного образования</t>
  </si>
  <si>
    <t>АУП ("указные")</t>
  </si>
  <si>
    <t>Медицинская сестра</t>
  </si>
  <si>
    <t>Администратор</t>
  </si>
  <si>
    <t>Водитель автомобиля</t>
  </si>
  <si>
    <t>Дежурный по общежитию</t>
  </si>
  <si>
    <t>Комендант общежития</t>
  </si>
  <si>
    <t>Оператор печатного оборудования</t>
  </si>
  <si>
    <t>Рабочий по комплексному обслуживанию и ремонту зданий</t>
  </si>
  <si>
    <t>Слесарь по обслуживанию тепловых пунктов</t>
  </si>
  <si>
    <t>Слесарь-сантехник</t>
  </si>
  <si>
    <t>Слесарь по ремонту оборудования</t>
  </si>
  <si>
    <t>техник 1 категории (по эксплуатации здания)</t>
  </si>
  <si>
    <t>Электромонтер по ремонту и обслуживанию электрооборудования</t>
  </si>
  <si>
    <t>Кастелянша</t>
  </si>
  <si>
    <t>Врач - специалист</t>
  </si>
  <si>
    <t>Заведующий хозяйством</t>
  </si>
  <si>
    <t>Слесарь-ремонтник</t>
  </si>
  <si>
    <t>Исполнитель художественно-оформительских работ</t>
  </si>
  <si>
    <t>Руководящий персонал</t>
  </si>
  <si>
    <t>Первый проректор</t>
  </si>
  <si>
    <t>Президент</t>
  </si>
  <si>
    <t>Проректор</t>
  </si>
  <si>
    <t>Педагогические работники ("указные")</t>
  </si>
  <si>
    <t>Директор института</t>
  </si>
  <si>
    <t>Доцент</t>
  </si>
  <si>
    <t>Заведующий кафедрой</t>
  </si>
  <si>
    <t>Мастер производственного обучения</t>
  </si>
  <si>
    <t>Преподаватель</t>
  </si>
  <si>
    <t>Профессор</t>
  </si>
  <si>
    <t>Старший преподаватель</t>
  </si>
  <si>
    <t>Лист согласования к ПФХД №  от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</si>
  <si>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</si>
  <si>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</si>
  <si>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</si>
  <si>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</si>
  <si>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</si>
  <si>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</si>
  <si>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</si>
  <si>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17.11.2022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</si>
  <si>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</si>
  <si>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</si>
  <si>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</si>
  <si>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</si>
  <si>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</si>
  <si>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</si>
  <si>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</si>
  <si>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</si>
  <si>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</si>
  <si>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</si>
  <si>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</si>
  <si>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Реализация ОП ВО – программ бакалавриата(Информационные системы и технологии, Заочная, за исключением лиц с ОВЗ и инвалидов)</t>
  </si>
  <si>
    <t>Прочие расходные материалы (КВР 244)</t>
  </si>
  <si>
    <t>План</t>
  </si>
  <si>
    <t>Приведение расходов в соответствие с БО</t>
  </si>
  <si>
    <t>Реализация ОП СПО - программ подготовки специалистов среднего зв(Радиотехнические комплексы и системы управления космических летательных аппаратов, очная, за исключением лиц с ОВЗ и инвалидов)</t>
  </si>
  <si>
    <t>Реализация ОП ВО – программ специалитета(Проектирование, производство и эксплуатация ракет и ракетно-космических комплексов, Очно-заочная, лица за исключением лиц с ОВЗ и инвалидов)</t>
  </si>
  <si>
    <t>Реализация дополнительных общеразвивающих программ (42.Г42.0)</t>
  </si>
  <si>
    <t>Реализация ОП ВО – программ магистратуры(Информационная безопасность, очная, лица за исключением лиц с ОВЗ и инвалидов)</t>
  </si>
  <si>
    <t>Реализация ОП ВО– программ бакалавриата(Конструкторско-технологическое обеспечение машиностроительных производств, заочная, за исключением лиц с ОВЗ и инвалидов)</t>
  </si>
  <si>
    <t>Реализация ОП ВО – программ бакалавриата(Информационная безопасность, очная, за исключением лиц с ОВЗ и инвалидов)</t>
  </si>
  <si>
    <t>Реализация ОП ВО – программ бакалавриата(Инноватика, очная, за исключением лиц с ОВЗ и инвалидов)</t>
  </si>
  <si>
    <t>Реализация ОП ВО – программ бакалавриата (Дизайн, очная, за исключением лиц с ОВЗ и инвалидов)</t>
  </si>
  <si>
    <t>Реализация ОП ВО – программ подготовки научно-педагогических кадров в аспирантуре(Социологические науки, очная, за исключением лиц с ОВЗ и инвалидов)</t>
  </si>
  <si>
    <t>Реализация ОП СПО - программ подготовки специалистов среднего звена(Сервис домашнего и коммунального хозяйства, очная, лица с ОВЗ и инвалиды)</t>
  </si>
  <si>
    <t>Реализация ОП ВО – программ подготовки научно-педагогических кадров в аспирантуре(Машиностроение, очная, за исключением лиц с ОВЗ и инвалидов)</t>
  </si>
  <si>
    <t>Реализация ОП ВО– программ специалитета(Таможенное дело, очная, лица за исключением лиц с ОВЗ и инвалидов)</t>
  </si>
  <si>
    <t>Реализация ОП ВО – программ специалитета(Таможенное дело, лица с ОВЗ и инвалиды, очная)</t>
  </si>
  <si>
    <t>Реализация образовательных программ высшего образования – программ магистратуры (09.04.03 Прикладная информатика)</t>
  </si>
  <si>
    <t>Реализация ОП ВО – программ бакалавриата (Прикладная информатика, очная, лица с ОВЗ и инвалиды)</t>
  </si>
  <si>
    <t>Реализация ОП ВО– программ бакалавриата(Управление в технических системах, очная, за исключением лиц с ОВЗ и инвалидов)</t>
  </si>
  <si>
    <t>Реализация ОП СПО - программ подготовки специалистов среднего звена(Организация и технология защиты информации, очная, за исключением лиц с ОВЗ и инвалидов)</t>
  </si>
  <si>
    <t>Реализация ОП ВО  – программ специалитета(Радиоэлектронные системы и комплексы, очная, за исключением лиц с ОВЗ и инвалидов)</t>
  </si>
  <si>
    <t>Реализация ОП СПО - программ подготовки специалистов среднего звена(Конструирование, моделирование и технология швейных изделий, заочная., за исключением лиц с ОВЗ и инвалидов)</t>
  </si>
  <si>
    <t>Реализация ОП СПО - программ подготовки специалистов среднего звена (Протезно-ортопедическая и реабилитационная техника, очная, лица с ОВЗ и инвалиды)</t>
  </si>
  <si>
    <t>Реализация ОП СПО - программ подготовки специалистов среднего звена(Производство летательных аппаратов, очная, лица с ОВЗ и инвалиды)</t>
  </si>
  <si>
    <t>(Приведение расходов в соответствие с БО</t>
  </si>
  <si>
    <t>Реализация ОП ВО – программ специалитета(Проектирование, производство и эксплуатация ракет и ракетно-космических комплексов, очная, за исключением лиц с ОВЗ и инвалидов)</t>
  </si>
  <si>
    <t>Реализация ОП ВО – программ бакалавриата(Информационные системы и технологии, очная, лица с ОВЗ и инвалиды)</t>
  </si>
  <si>
    <t>Реализация ОП ВО – программ бакалавриата(Управление качеством, очная, за исключением лиц с ОВЗ и инвалидов)</t>
  </si>
  <si>
    <t>Реализация ОП ВО – программ подготовки научно-педагогических кадров в аспирантуре(Технологии материалов, очная,  за исключением лиц с ОВЗ и инвалидов)</t>
  </si>
  <si>
    <t>Реализация ОП ВО – программ бакалавриата(Бизнес-информатика, очная, за исключением лиц с ОВЗ и инвалидов)</t>
  </si>
  <si>
    <t>Реализация ОП СПО - программ подготовки специалистов среднего звена ( Дизайн (по отраслям), очная, лица с ОВЗ и инвалиды)</t>
  </si>
  <si>
    <t>Реализация ОП СПО - программ подготовки квалифицированных рабочих, служащих (Графический дизайнер, очная, за исключением лиц с ОВЗ и инвалидов)</t>
  </si>
  <si>
    <t>Реализация ОП СПО - программ подготовки специалистов среднего звена(Техническое обслуживание и ремонт автомобильного транспорта, очная, за исключением лиц с ОВЗ и инвалидов)</t>
  </si>
  <si>
    <t>Реализация ОП СПО - программ подготовки специалистов среднего звена(Производство летательных аппаратов, очная, за исключением лиц с ОВЗ и инвалидов)</t>
  </si>
  <si>
    <t>Реализация дополнительных профессиональных программ повышения квалификации (Очная)</t>
  </si>
  <si>
    <t>Реализация ОП ВО – программ бакалавриата(Физические лица за исключением лиц с ОВЗ и инвалидов, Информационные системы и технологии, очная)</t>
  </si>
  <si>
    <t>Реализация ОП СПО - программ подготовки специалистов среднего звена (Информационные системы и программирование, очная, за исключением лиц с ОВЗ и инвалидов)</t>
  </si>
  <si>
    <t>Реализация образовательных программ высшего образования – программ магистратуры (10.04.01 Информационная безопасность)</t>
  </si>
  <si>
    <t>Реализация ОП СПО - программ подготовки квалифицированных рабочих, служащих(Графический дизайнер, Очно-заочная, за исключением лиц с ОВЗ и инвалидов)</t>
  </si>
  <si>
    <t>Реализация ОП ВО – программ бакалавриата( Социология, очная,  за исключением лиц с ОВЗ и инвалидов)</t>
  </si>
  <si>
    <t>Реализация ОП СПО - программ подготовки квалифицированных рабочих, служащих(Графический дизайнер, очная, лица с ОВЗ и инвалиды)</t>
  </si>
  <si>
    <t>Реализация ОП СПО- программ подготовки специалистов среднего звена(Программирование в компьютерных системах, очная, за исключением лиц с ОВЗ и инвалидов)</t>
  </si>
  <si>
    <t>Реализация ОП СПО - программ подготовки специалистов среднего звена(Программирование в компьютерных системах, очная, лица с ОВЗ и инвалиды)</t>
  </si>
  <si>
    <t>Содержание (эксплуатация) имущества, находящегося в государственной (муниципальной) собственности (0495)</t>
  </si>
  <si>
    <t>Реализация ОП ВО – программ подготовки научно-педагогических кадров в аспирантуре(Компьютерные и информационные науки, очная, за исключением лиц с ОВЗ и инвалидов)</t>
  </si>
  <si>
    <t>Реализация ОП СПО - программ подготовки специалистов среднего звена (Обеспечение информационной безопасности телекоммуникационных систем, очная, лица с ОВЗ и инвалиды)</t>
  </si>
  <si>
    <t>Реализация ОП ВО – программ подготовки научно-педагогических кадров в аспирантуре(Информатика и вычислительная техника, очная, за исключением лиц с ОВЗ и инвалидов)</t>
  </si>
  <si>
    <t>Реализация ОП ВО – программ специалитета(Экономическая безопасность, очная, лица за исключением лиц с ОВЗ и инвалидов)</t>
  </si>
  <si>
    <t>Реализация ОП ВО – программ бакалавриата(Информационные системы и технологии, Заочная, лица с ОВЗ и инвалиды)</t>
  </si>
  <si>
    <t>Реализация ОП СПО - программ подготовки специалистов среднего звена(Информационные системы (по отраслям), очная, за исключением лиц с ОВЗ и инвалидов)</t>
  </si>
  <si>
    <t>Реализация ОП ВО – программ бакалавриата(Мехатроника и робототехника, очная, за исключением лиц с ОВЗ и инвалидов)</t>
  </si>
  <si>
    <t>Реализация ОП СПО - программ подготовки специалистов среднего звена(Мехатроника и мобильная робототехника (по отраслям), очная, за исключением лиц с ОВЗ и инвалидов)</t>
  </si>
  <si>
    <t>Реализация образовательных программ среднего профессионального образования - программ подготовки квалифицированных рабочих, служащих (54.01.20 Графический дизайнер)</t>
  </si>
  <si>
    <t>Реализация ОП СПО- программ подготовки специалистов среднего звена(Биотехнические и медицинские аппараты и системы, очная, за исключением лиц с ОВЗ и инвалидов)</t>
  </si>
  <si>
    <t>Реализация ОП ВО – программ бакалавриата(Прикладная информатика, очная, за исключением лиц с ОВЗ и инвалидов)</t>
  </si>
  <si>
    <t>Реализация ОП ВО – программ бакалавриата(Прикладная математика и информатика, очная, за исключением лиц с ОВЗ и инвалидов	)</t>
  </si>
  <si>
    <t>Реализация ОП СПО - программ подготовки специалистов среднего звена(Информационные системы (по отраслям), очная, лица с ОВЗ и инвалиды)</t>
  </si>
  <si>
    <t>Реализация ОП СПО - программ подготовки специалистов среднего звена (Дизайн (по отраслям), очная,  за искл лиц с ОВЗ и инвалидов</t>
  </si>
  <si>
    <t>Реализация ОП СПО - программ подготовки специалистов среднего звена (Конструирование, моделирование и технология швейных изделий, очная, за исключением лиц с ОВЗ и инвалидов)</t>
  </si>
  <si>
    <t>Реализация ОП ВО– программ подготовки научно-педагогических кадров в аспирантуре (Психологические науки, очная, за исключением лиц с ОВЗ и инвалидов)</t>
  </si>
  <si>
    <t>Реализация ОП ВО – программ магистратуры(Прикладная информатика, очная, лица за исключением лиц с ОВЗ и инвалидов)</t>
  </si>
  <si>
    <t>Реализация ОП ВО – программ бакалавриата(Информационная безопасность, Очно-заочная, за исключением лиц с ОВЗ и инвалидов)</t>
  </si>
  <si>
    <t>Реализация ОП ВО – программ бакалавриата(Информационная безопасность, Очно-заочная,  лица с ОВЗ и инвалиды)</t>
  </si>
  <si>
    <t>Реализация ОП ВО – программ бакалавриата(Управление качеством, очная, лица с ОВЗ и инвалиды)</t>
  </si>
  <si>
    <t>Реализация ОП ВО – программ магистратуры(Управление качеством, очная, лица за исключением лиц с ОВЗ и инвалидов)</t>
  </si>
  <si>
    <t>Реализация ОП ВО – программ бакалавриата (Психология, очная, за исключением лиц с ОВЗ и инвалидов)</t>
  </si>
  <si>
    <t>Реализация ОП ВО – программ бакалавриата(Бизнес-информатика, очная, лица с ОВЗ и инвалиды)</t>
  </si>
  <si>
    <t>Реализация ОП СПО - программ подготовки специалистов среднего звена(Конструирование, моделирование и технология швейных изделий, очная, лица с ОВЗ и инвалиды)</t>
  </si>
  <si>
    <t>Реализация ОП ВО – программ подготовки научно-педагогических кадров в аспирантуре (Экономика, очная, за исключением лиц с ОВЗ и инвалидов)</t>
  </si>
  <si>
    <t>Реализация ОП СПО - программ подготовки специалистов среднего звена(Сервис домашнего и коммунального хозяйства, заочная, за исключением лиц с ОВЗ и инвалидов)</t>
  </si>
  <si>
    <t>Реализация ОП СПО - программ подготовки специалистов среднего звена (Технология металлообрабатывающего производства, очная, лица с ОВЗ и инвалиды)</t>
  </si>
  <si>
    <t>Реализация ОП ВО – программ специалитета(Экономическая безопасность, очная, лица с ОВЗ и инвалиды)</t>
  </si>
  <si>
    <t>Реализация ОП СПО - программ подготовки специалистов среднего звена(Протезно-ортопедическая и реабилитационная техника, очная, за исключением лиц с ОВЗ и инвалидов)</t>
  </si>
  <si>
    <t>Реализация ОП СПО- программ подготовки специалистов среднего звена(Обеспечение информационной безопасности телекоммуникационных систем, очная, за исключением лиц с ОВЗ и инвалидов)</t>
  </si>
  <si>
    <t>Реализация ОП СПО- программ подготовки специалистов среднего звена(Сервис домашнего и коммунального хозяйства, очная, за исключением лиц с ОВЗ и инвалидов)</t>
  </si>
  <si>
    <t>Реализация ОП СПО - программ подготовки специалистов среднего звена (Технология металлообрабатывающего производства, очная, за исключением лиц с ОВЗ и инвалидов)</t>
  </si>
  <si>
    <t>Реализация ОП СПО - программ подготовки специалистов среднего звена(Технология производства изделий из полимерных композитов, очная, за исключением лиц с ОВЗ и инвалидов)</t>
  </si>
  <si>
    <t>Реализация ОП ВО – программ бакалавриата(Информационная безопасность, очная, лица с ОВЗ и инвалиды)</t>
  </si>
  <si>
    <t>Реализация ОП ВО – программ бакалавриата(Конструкторско-технологическое обеспечение машиностроительных производств, очная,за исключением лиц с ОВЗ и инвалидов)</t>
  </si>
  <si>
    <t>Реализация ОП ВО – программ бакалавриата(Мехатроника и робототехника, очная, лица с ОВЗ и инвалиды)</t>
  </si>
  <si>
    <t>Реализация ОП СПО - программ подготовки специалистов среднего звена (Мехатроника и мобильная робототехника (по отраслям), очная, лица с ОВЗ и инвалиды)</t>
  </si>
  <si>
    <t>Реализация ОП ВО – программ бакалавриата(Управление качеством, заочная, за исключением лиц с ОВЗ и инвалидов)</t>
  </si>
  <si>
    <t>Реализация ОП ВО – программ подготовки научно-педагогических кадров в аспирантуре(Управление в технических системах, очная,  за исключением лиц с ОВЗ и инвалидов)</t>
  </si>
  <si>
    <t>Реализация ОП СПО - программ подготовки специалистов среднего звена(Радиотехнические комплексы и системы управления космических летательных аппаратов, очная, лица с ОВЗ и инвалиды)</t>
  </si>
  <si>
    <t>Реализация ОП СПО - программ подготовки специалистов среднего звена (Монтаж, техническое обслуживание и ремонт электронных приборов и устройств, очная,за исключением лиц с ОВЗ и инвалидов)</t>
  </si>
  <si>
    <t>Реализация ОП ВО – программ бакалавриата(Прикладная математика и информатика, очная, лица с ОВЗ и инвалиды)</t>
  </si>
  <si>
    <t>Остаток</t>
  </si>
  <si>
    <t>Увеличение стоимости материальных запасов для целей кап. вложений (КВР 244)</t>
  </si>
  <si>
    <t>Субсидии на иные цели</t>
  </si>
  <si>
    <t>Приносящая доход деятельность</t>
  </si>
  <si>
    <t>ПД (3)-0000.00 0 00 00000.000</t>
  </si>
  <si>
    <t>з/п педагогич. работников "указные" (КВР 111) ПД</t>
  </si>
  <si>
    <t>Согласно письма от 10.11.2022 № 01-16/327 Выполнение целевых показателей заработной платы работников , установленных Президетом РФ</t>
  </si>
  <si>
    <t>Согласно письма от 10.11.2022 №01-16/327 Выполнение целевых показателей установленных указами Президента РФ</t>
  </si>
  <si>
    <t>Начисления на оплату труда педагогич. работников "указные" (КВР 119) ПД</t>
  </si>
  <si>
    <t>Согласно письма от 24.10.2022 № 01-16/311 (Согласно регресса по налогу)</t>
  </si>
  <si>
    <t>Работы, услуги по содержанию имущества (КВР 244) ПД</t>
  </si>
  <si>
    <t>Согласно письма  от 10.11.2022 Экономия по заключенным контрактам</t>
  </si>
  <si>
    <t>Прочие работы, услуги ПД (КВР 244)</t>
  </si>
  <si>
    <t>Согласно письма от 24.10.2022 № 01-16/311 (заключение договоров ГПХ)</t>
  </si>
  <si>
    <t>Услуги, работы для целей капитальных вложений (КВР 244) ПД</t>
  </si>
  <si>
    <t>Согласно письма от 10.11.2022 № 01-16/327 Заключение контракта на модернизацию пожарной сигнализации (СПС)</t>
  </si>
  <si>
    <t>Социальные пособия и компенсации персоналу в денежной форме ПД (КВР 111)</t>
  </si>
  <si>
    <t>Согласно письма от 24.10.2022 №01-16/311 (На выплаты пособий за первые три дня нетрудоспособности)</t>
  </si>
  <si>
    <t>Штрафы по закупкам, контрактам (договорам) (КВР 853) ПД</t>
  </si>
  <si>
    <t>Согласно письма от 24.10.2022 №01-16/311</t>
  </si>
  <si>
    <t>Другие экономические санкции (КВР 853) ПД</t>
  </si>
  <si>
    <t>Согласно письма от 24.10.2022 № 01-16/311</t>
  </si>
  <si>
    <t>ПД (8)-0000.00 0 00 00000.000</t>
  </si>
  <si>
    <t>Стипендии ПД (КВР 340)</t>
  </si>
  <si>
    <t>Заключение соглашения о выплате стипендии Правительства РФ от 26.10.2022 №073-15-2022-1762</t>
  </si>
  <si>
    <t>Иные выплаты текущего характера организациям (КВР 853) ПД</t>
  </si>
  <si>
    <t>Согласно письма от 24.10.2022 №01-16/311 (Экономия по уплате членских взносов)</t>
  </si>
  <si>
    <t>Прочие основные средства ПД (КВР 244)</t>
  </si>
  <si>
    <t>Согласно письма от 24.10.2022 №01-16/311 (Экономия по заключенным контрактам)</t>
  </si>
  <si>
    <t>Прочие расходные материалы (2) ПД (КВР 244)</t>
  </si>
  <si>
    <t>Согласно письма от 10.11.2022 № 01-16/327  Экономия по заключенным контрактам</t>
  </si>
  <si>
    <t>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</si>
</sst>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1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14" fillId="16" borderId="14" xfId="0" applyFont="1" applyFill="1" applyBorder="1" applyAlignment="1">
      <alignment horizontal="left" vertical="center" wrapTex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7" fillId="29" borderId="27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32" fillId="34" borderId="32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center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4" t="s">
        <v>0</v>
      </c>
      <c r="B2" s="14"/>
      <c r="C2" s="14"/>
      <c r="D2" s="14"/>
      <c r="K2" s="14" t="s">
        <v>1</v>
      </c>
      <c r="L2" s="14"/>
      <c r="M2" s="14"/>
    </row>
    <row r="3" spans="1:13" ht="30" customHeight="1" x14ac:dyDescent="0.15">
      <c r="A3" s="15" t="s">
        <v>2</v>
      </c>
      <c r="B3" s="15"/>
      <c r="C3" s="15"/>
      <c r="D3" s="15"/>
      <c r="K3" s="15" t="s">
        <v>3</v>
      </c>
      <c r="L3" s="15"/>
      <c r="M3" s="15"/>
    </row>
    <row r="4" spans="1:13" ht="15" customHeight="1" x14ac:dyDescent="0.15">
      <c r="A4" s="16" t="s">
        <v>4</v>
      </c>
      <c r="B4" s="16"/>
      <c r="C4" s="16"/>
      <c r="D4" s="16"/>
      <c r="K4" s="16" t="s">
        <v>4</v>
      </c>
      <c r="L4" s="16"/>
      <c r="M4" s="16"/>
    </row>
    <row r="5" spans="1:13" ht="30" customHeight="1" x14ac:dyDescent="0.15">
      <c r="A5" s="8"/>
      <c r="B5" s="15" t="s">
        <v>5</v>
      </c>
      <c r="C5" s="15"/>
      <c r="D5" s="15"/>
      <c r="K5" s="8"/>
      <c r="L5" s="15" t="s">
        <v>6</v>
      </c>
      <c r="M5" s="15"/>
    </row>
    <row r="6" spans="1:13" ht="15" customHeight="1" x14ac:dyDescent="0.15">
      <c r="A6" s="5" t="s">
        <v>7</v>
      </c>
      <c r="B6" s="16" t="s">
        <v>8</v>
      </c>
      <c r="C6" s="16"/>
      <c r="D6" s="16"/>
      <c r="K6" s="5" t="s">
        <v>7</v>
      </c>
      <c r="L6" s="16" t="s">
        <v>8</v>
      </c>
      <c r="M6" s="16"/>
    </row>
    <row r="7" spans="1:13" ht="30" customHeight="1" x14ac:dyDescent="0.15">
      <c r="A7" s="17" t="s">
        <v>9</v>
      </c>
      <c r="B7" s="17"/>
      <c r="C7" s="17"/>
      <c r="D7" s="17"/>
      <c r="K7" s="17" t="s">
        <v>9</v>
      </c>
      <c r="L7" s="17"/>
      <c r="M7" s="17"/>
    </row>
    <row r="8" spans="1:13" ht="20.100000000000001" customHeight="1" x14ac:dyDescent="0.15">
      <c r="K8" s="17" t="s">
        <v>10</v>
      </c>
      <c r="L8" s="17"/>
      <c r="M8" s="17"/>
    </row>
    <row r="9" spans="1:13" ht="20.100000000000001" customHeight="1" x14ac:dyDescent="0.15"/>
    <row r="10" spans="1:13" ht="30" customHeight="1" x14ac:dyDescent="0.15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customHeight="1" x14ac:dyDescent="0.15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30" customHeight="1" x14ac:dyDescent="0.15">
      <c r="G12" s="18" t="s">
        <v>13</v>
      </c>
      <c r="H12" s="18"/>
      <c r="I12" s="18"/>
      <c r="K12" s="3" t="s">
        <v>14</v>
      </c>
      <c r="L12" s="19"/>
      <c r="M12" s="19"/>
    </row>
    <row r="13" spans="1:13" ht="30" customHeight="1" x14ac:dyDescent="0.15">
      <c r="A13" s="20" t="s">
        <v>15</v>
      </c>
      <c r="B13" s="20"/>
      <c r="C13" s="20"/>
      <c r="D13" s="20"/>
      <c r="E13" s="20" t="s">
        <v>16</v>
      </c>
      <c r="F13" s="20"/>
      <c r="G13" s="20"/>
      <c r="H13" s="20"/>
      <c r="I13" s="20"/>
      <c r="J13" s="20"/>
      <c r="K13" s="3" t="s">
        <v>17</v>
      </c>
      <c r="L13" s="19" t="s">
        <v>18</v>
      </c>
      <c r="M13" s="19"/>
    </row>
    <row r="14" spans="1:13" ht="30" customHeight="1" x14ac:dyDescent="0.15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3" t="s">
        <v>21</v>
      </c>
      <c r="L14" s="19" t="s">
        <v>22</v>
      </c>
      <c r="M14" s="19"/>
    </row>
    <row r="15" spans="1:13" ht="30" customHeight="1" x14ac:dyDescent="0.15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3" t="s">
        <v>25</v>
      </c>
      <c r="L15" s="19" t="s">
        <v>26</v>
      </c>
      <c r="M15" s="19"/>
    </row>
    <row r="16" spans="1:13" ht="30" customHeight="1" x14ac:dyDescent="0.15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3" t="s">
        <v>28</v>
      </c>
      <c r="L16" s="19" t="s">
        <v>29</v>
      </c>
      <c r="M16" s="19"/>
    </row>
    <row r="17" spans="2:13" ht="30" customHeight="1" x14ac:dyDescent="0.15">
      <c r="K17" s="3" t="s">
        <v>28</v>
      </c>
      <c r="L17" s="19" t="s">
        <v>29</v>
      </c>
      <c r="M17" s="19"/>
    </row>
    <row r="18" spans="2:13" ht="15" customHeight="1" x14ac:dyDescent="0.15"/>
    <row r="19" spans="2:13" ht="20.100000000000001" customHeight="1" x14ac:dyDescent="0.15">
      <c r="B19" s="21" t="s">
        <v>30</v>
      </c>
      <c r="C19" s="21"/>
      <c r="D19" s="21"/>
      <c r="E19" s="21"/>
      <c r="F19" s="21"/>
      <c r="G19" s="21"/>
      <c r="I19" s="21" t="s">
        <v>30</v>
      </c>
      <c r="J19" s="21"/>
      <c r="K19" s="21"/>
      <c r="L19" s="21"/>
      <c r="M19" s="21"/>
    </row>
    <row r="20" spans="2:13" ht="20.100000000000001" customHeight="1" x14ac:dyDescent="0.15">
      <c r="B20" s="22" t="s">
        <v>31</v>
      </c>
      <c r="C20" s="22"/>
      <c r="D20" s="22"/>
      <c r="E20" s="22"/>
      <c r="F20" s="22"/>
      <c r="G20" s="22"/>
      <c r="I20" s="22" t="s">
        <v>32</v>
      </c>
      <c r="J20" s="22"/>
      <c r="K20" s="22"/>
      <c r="L20" s="22"/>
      <c r="M20" s="22"/>
    </row>
    <row r="21" spans="2:13" ht="20.100000000000001" customHeight="1" x14ac:dyDescent="0.15">
      <c r="B21" s="22" t="s">
        <v>33</v>
      </c>
      <c r="C21" s="22"/>
      <c r="D21" s="22"/>
      <c r="E21" s="22"/>
      <c r="F21" s="22"/>
      <c r="G21" s="22"/>
      <c r="I21" s="22" t="s">
        <v>34</v>
      </c>
      <c r="J21" s="22"/>
      <c r="K21" s="22"/>
      <c r="L21" s="22"/>
      <c r="M21" s="22"/>
    </row>
    <row r="22" spans="2:13" ht="20.100000000000001" customHeight="1" x14ac:dyDescent="0.15">
      <c r="B22" s="22" t="s">
        <v>35</v>
      </c>
      <c r="C22" s="22"/>
      <c r="D22" s="22"/>
      <c r="E22" s="22"/>
      <c r="F22" s="22"/>
      <c r="G22" s="22"/>
      <c r="I22" s="22" t="s">
        <v>36</v>
      </c>
      <c r="J22" s="22"/>
      <c r="K22" s="22"/>
      <c r="L22" s="22"/>
      <c r="M22" s="22"/>
    </row>
    <row r="23" spans="2:13" ht="20.100000000000001" customHeight="1" x14ac:dyDescent="0.15">
      <c r="B23" s="22" t="s">
        <v>37</v>
      </c>
      <c r="C23" s="22"/>
      <c r="D23" s="22"/>
      <c r="E23" s="22"/>
      <c r="F23" s="22"/>
      <c r="G23" s="22"/>
      <c r="I23" s="22" t="s">
        <v>38</v>
      </c>
      <c r="J23" s="22"/>
      <c r="K23" s="22"/>
      <c r="L23" s="22"/>
      <c r="M23" s="22"/>
    </row>
    <row r="24" spans="2:13" ht="20.100000000000001" customHeight="1" x14ac:dyDescent="0.15">
      <c r="B24" s="22" t="s">
        <v>39</v>
      </c>
      <c r="C24" s="22"/>
      <c r="D24" s="22"/>
      <c r="E24" s="22"/>
      <c r="F24" s="22"/>
      <c r="G24" s="22"/>
      <c r="I24" s="22" t="s">
        <v>39</v>
      </c>
      <c r="J24" s="22"/>
      <c r="K24" s="22"/>
      <c r="L24" s="22"/>
      <c r="M24" s="22"/>
    </row>
    <row r="25" spans="2:13" ht="20.100000000000001" customHeight="1" x14ac:dyDescent="0.15">
      <c r="B25" s="23" t="s">
        <v>40</v>
      </c>
      <c r="C25" s="23"/>
      <c r="D25" s="23"/>
      <c r="E25" s="23"/>
      <c r="F25" s="23"/>
      <c r="G25" s="23"/>
      <c r="I25" s="23" t="s">
        <v>41</v>
      </c>
      <c r="J25" s="23"/>
      <c r="K25" s="23"/>
      <c r="L25" s="23"/>
      <c r="M25" s="23"/>
    </row>
  </sheetData>
  <sheetProtection password="DA92" sheet="1" objects="1" scenarios="1"/>
  <mergeCells count="44">
    <mergeCell ref="B24:G24"/>
    <mergeCell ref="I24:M24"/>
    <mergeCell ref="B25:G25"/>
    <mergeCell ref="I25:M25"/>
    <mergeCell ref="B21:G21"/>
    <mergeCell ref="I21:M21"/>
    <mergeCell ref="B22:G22"/>
    <mergeCell ref="I22:M22"/>
    <mergeCell ref="B23:G23"/>
    <mergeCell ref="I23:M23"/>
    <mergeCell ref="L17:M17"/>
    <mergeCell ref="B19:G19"/>
    <mergeCell ref="I19:M19"/>
    <mergeCell ref="B20:G20"/>
    <mergeCell ref="I20:M20"/>
    <mergeCell ref="A15:D15"/>
    <mergeCell ref="E15:J15"/>
    <mergeCell ref="L15:M15"/>
    <mergeCell ref="A16:D16"/>
    <mergeCell ref="E16:J16"/>
    <mergeCell ref="L16:M16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&amp;K00-00922229.O24.192395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5"/>
  <sheetViews>
    <sheetView workbookViewId="0"/>
  </sheetViews>
  <sheetFormatPr defaultRowHeight="10.5" x14ac:dyDescent="0.15"/>
  <cols>
    <col min="1" max="1" width="47.7109375" customWidth="1"/>
    <col min="2" max="5" width="22.85546875" customWidth="1"/>
  </cols>
  <sheetData>
    <row r="1" spans="1:5" ht="24.95" customHeight="1" x14ac:dyDescent="0.15">
      <c r="A1" s="18" t="s">
        <v>1737</v>
      </c>
      <c r="B1" s="18"/>
      <c r="C1" s="18"/>
      <c r="D1" s="18"/>
      <c r="E1" s="18"/>
    </row>
    <row r="2" spans="1:5" ht="30" customHeight="1" x14ac:dyDescent="0.15">
      <c r="A2" s="6" t="s">
        <v>1738</v>
      </c>
      <c r="B2" s="6" t="s">
        <v>1739</v>
      </c>
      <c r="C2" s="6" t="s">
        <v>1740</v>
      </c>
      <c r="D2" s="6" t="s">
        <v>1741</v>
      </c>
      <c r="E2" s="6" t="s">
        <v>1742</v>
      </c>
    </row>
    <row r="3" spans="1:5" ht="30" customHeight="1" x14ac:dyDescent="0.15">
      <c r="A3" s="9" t="s">
        <v>130</v>
      </c>
      <c r="B3" s="11">
        <v>14</v>
      </c>
      <c r="C3" s="11">
        <v>0</v>
      </c>
      <c r="D3" s="11">
        <v>4520504.91</v>
      </c>
      <c r="E3" s="11">
        <f t="shared" ref="E3:E34" si="0">C3-D3</f>
        <v>-4520504.91</v>
      </c>
    </row>
    <row r="4" spans="1:5" ht="30" customHeight="1" x14ac:dyDescent="0.15">
      <c r="A4" s="13" t="s">
        <v>1743</v>
      </c>
      <c r="B4" s="10">
        <v>4</v>
      </c>
      <c r="C4" s="10">
        <v>0</v>
      </c>
      <c r="D4" s="10">
        <v>1081196.7</v>
      </c>
      <c r="E4" s="10">
        <f t="shared" si="0"/>
        <v>-1081196.7</v>
      </c>
    </row>
    <row r="5" spans="1:5" ht="30" customHeight="1" x14ac:dyDescent="0.15">
      <c r="A5" s="13" t="s">
        <v>1744</v>
      </c>
      <c r="B5" s="10">
        <v>4</v>
      </c>
      <c r="C5" s="10">
        <v>0</v>
      </c>
      <c r="D5" s="10">
        <v>1537872</v>
      </c>
      <c r="E5" s="10">
        <f t="shared" si="0"/>
        <v>-1537872</v>
      </c>
    </row>
    <row r="6" spans="1:5" ht="30" customHeight="1" x14ac:dyDescent="0.15">
      <c r="A6" s="13" t="s">
        <v>1745</v>
      </c>
      <c r="B6" s="10">
        <v>1</v>
      </c>
      <c r="C6" s="10">
        <v>0</v>
      </c>
      <c r="D6" s="10">
        <v>679717.33</v>
      </c>
      <c r="E6" s="10">
        <f t="shared" si="0"/>
        <v>-679717.33</v>
      </c>
    </row>
    <row r="7" spans="1:5" ht="30" customHeight="1" x14ac:dyDescent="0.15">
      <c r="A7" s="13" t="s">
        <v>1746</v>
      </c>
      <c r="B7" s="10">
        <v>2</v>
      </c>
      <c r="C7" s="10">
        <v>0</v>
      </c>
      <c r="D7" s="10">
        <v>343531.08</v>
      </c>
      <c r="E7" s="10">
        <f t="shared" si="0"/>
        <v>-343531.08</v>
      </c>
    </row>
    <row r="8" spans="1:5" ht="30" customHeight="1" x14ac:dyDescent="0.15">
      <c r="A8" s="13" t="s">
        <v>1747</v>
      </c>
      <c r="B8" s="10">
        <v>1</v>
      </c>
      <c r="C8" s="10">
        <v>0</v>
      </c>
      <c r="D8" s="10">
        <v>229020.72</v>
      </c>
      <c r="E8" s="10">
        <f t="shared" si="0"/>
        <v>-229020.72</v>
      </c>
    </row>
    <row r="9" spans="1:5" ht="30" customHeight="1" x14ac:dyDescent="0.15">
      <c r="A9" s="13" t="s">
        <v>1748</v>
      </c>
      <c r="B9" s="10">
        <v>1</v>
      </c>
      <c r="C9" s="10">
        <v>0</v>
      </c>
      <c r="D9" s="10">
        <v>299868.96000000002</v>
      </c>
      <c r="E9" s="10">
        <f t="shared" si="0"/>
        <v>-299868.96000000002</v>
      </c>
    </row>
    <row r="10" spans="1:5" ht="30" customHeight="1" x14ac:dyDescent="0.15">
      <c r="A10" s="13" t="s">
        <v>1749</v>
      </c>
      <c r="B10" s="10">
        <v>1</v>
      </c>
      <c r="C10" s="10">
        <v>0</v>
      </c>
      <c r="D10" s="10">
        <v>349298.12</v>
      </c>
      <c r="E10" s="10">
        <f t="shared" si="0"/>
        <v>-349298.12</v>
      </c>
    </row>
    <row r="11" spans="1:5" ht="30" customHeight="1" x14ac:dyDescent="0.15">
      <c r="A11" s="9" t="s">
        <v>120</v>
      </c>
      <c r="B11" s="11">
        <v>306</v>
      </c>
      <c r="C11" s="11">
        <v>0</v>
      </c>
      <c r="D11" s="11">
        <v>108395700.47</v>
      </c>
      <c r="E11" s="11">
        <f t="shared" si="0"/>
        <v>-108395700.47</v>
      </c>
    </row>
    <row r="12" spans="1:5" ht="30" customHeight="1" x14ac:dyDescent="0.15">
      <c r="A12" s="13" t="s">
        <v>1750</v>
      </c>
      <c r="B12" s="10">
        <v>1</v>
      </c>
      <c r="C12" s="10">
        <v>0</v>
      </c>
      <c r="D12" s="10">
        <v>328519.2</v>
      </c>
      <c r="E12" s="10">
        <f t="shared" si="0"/>
        <v>-328519.2</v>
      </c>
    </row>
    <row r="13" spans="1:5" ht="30" customHeight="1" x14ac:dyDescent="0.15">
      <c r="A13" s="13" t="s">
        <v>1751</v>
      </c>
      <c r="B13" s="10">
        <v>5</v>
      </c>
      <c r="C13" s="10">
        <v>0</v>
      </c>
      <c r="D13" s="10">
        <v>1351349.16</v>
      </c>
      <c r="E13" s="10">
        <f t="shared" si="0"/>
        <v>-1351349.16</v>
      </c>
    </row>
    <row r="14" spans="1:5" ht="30" customHeight="1" x14ac:dyDescent="0.15">
      <c r="A14" s="13" t="s">
        <v>1752</v>
      </c>
      <c r="B14" s="10">
        <v>9</v>
      </c>
      <c r="C14" s="10">
        <v>0</v>
      </c>
      <c r="D14" s="10">
        <v>5589036.3600000003</v>
      </c>
      <c r="E14" s="10">
        <f t="shared" si="0"/>
        <v>-5589036.3600000003</v>
      </c>
    </row>
    <row r="15" spans="1:5" ht="30" customHeight="1" x14ac:dyDescent="0.15">
      <c r="A15" s="13" t="s">
        <v>1753</v>
      </c>
      <c r="B15" s="10">
        <v>5</v>
      </c>
      <c r="C15" s="10">
        <v>0</v>
      </c>
      <c r="D15" s="10">
        <v>1448428.44</v>
      </c>
      <c r="E15" s="10">
        <f t="shared" si="0"/>
        <v>-1448428.44</v>
      </c>
    </row>
    <row r="16" spans="1:5" ht="30" customHeight="1" x14ac:dyDescent="0.15">
      <c r="A16" s="13" t="s">
        <v>1752</v>
      </c>
      <c r="B16" s="10"/>
      <c r="C16" s="10">
        <v>0</v>
      </c>
      <c r="D16" s="10">
        <v>164258.64000000001</v>
      </c>
      <c r="E16" s="10">
        <f t="shared" si="0"/>
        <v>-164258.64000000001</v>
      </c>
    </row>
    <row r="17" spans="1:5" ht="30" customHeight="1" x14ac:dyDescent="0.15">
      <c r="A17" s="13" t="s">
        <v>1754</v>
      </c>
      <c r="B17" s="10">
        <v>1</v>
      </c>
      <c r="C17" s="10">
        <v>0</v>
      </c>
      <c r="D17" s="10">
        <v>164258.64000000001</v>
      </c>
      <c r="E17" s="10">
        <f t="shared" si="0"/>
        <v>-164258.64000000001</v>
      </c>
    </row>
    <row r="18" spans="1:5" ht="30" customHeight="1" x14ac:dyDescent="0.15">
      <c r="A18" s="13" t="s">
        <v>1755</v>
      </c>
      <c r="B18" s="10">
        <v>8</v>
      </c>
      <c r="C18" s="10">
        <v>0</v>
      </c>
      <c r="D18" s="10">
        <v>3775518</v>
      </c>
      <c r="E18" s="10">
        <f t="shared" si="0"/>
        <v>-3775518</v>
      </c>
    </row>
    <row r="19" spans="1:5" ht="30" customHeight="1" x14ac:dyDescent="0.15">
      <c r="A19" s="13" t="s">
        <v>1756</v>
      </c>
      <c r="B19" s="10">
        <v>4</v>
      </c>
      <c r="C19" s="10">
        <v>0</v>
      </c>
      <c r="D19" s="10">
        <v>1022831.76</v>
      </c>
      <c r="E19" s="10">
        <f t="shared" si="0"/>
        <v>-1022831.76</v>
      </c>
    </row>
    <row r="20" spans="1:5" ht="30" customHeight="1" x14ac:dyDescent="0.15">
      <c r="A20" s="13" t="s">
        <v>1757</v>
      </c>
      <c r="B20" s="10">
        <v>3</v>
      </c>
      <c r="C20" s="10">
        <v>0</v>
      </c>
      <c r="D20" s="10">
        <v>806343.57</v>
      </c>
      <c r="E20" s="10">
        <f t="shared" si="0"/>
        <v>-806343.57</v>
      </c>
    </row>
    <row r="21" spans="1:5" ht="30" customHeight="1" x14ac:dyDescent="0.15">
      <c r="A21" s="13" t="s">
        <v>1758</v>
      </c>
      <c r="B21" s="10">
        <v>2</v>
      </c>
      <c r="C21" s="10">
        <v>0</v>
      </c>
      <c r="D21" s="10">
        <v>559955.52</v>
      </c>
      <c r="E21" s="10">
        <f t="shared" si="0"/>
        <v>-559955.52</v>
      </c>
    </row>
    <row r="22" spans="1:5" ht="30" customHeight="1" x14ac:dyDescent="0.15">
      <c r="A22" s="13" t="s">
        <v>1759</v>
      </c>
      <c r="B22" s="10">
        <v>9</v>
      </c>
      <c r="C22" s="10">
        <v>0</v>
      </c>
      <c r="D22" s="10">
        <v>2568339.48</v>
      </c>
      <c r="E22" s="10">
        <f t="shared" si="0"/>
        <v>-2568339.48</v>
      </c>
    </row>
    <row r="23" spans="1:5" ht="30" customHeight="1" x14ac:dyDescent="0.15">
      <c r="A23" s="13" t="s">
        <v>1760</v>
      </c>
      <c r="B23" s="10"/>
      <c r="C23" s="10">
        <v>0</v>
      </c>
      <c r="D23" s="10">
        <v>769103.52</v>
      </c>
      <c r="E23" s="10">
        <f t="shared" si="0"/>
        <v>-769103.52</v>
      </c>
    </row>
    <row r="24" spans="1:5" ht="30" customHeight="1" x14ac:dyDescent="0.15">
      <c r="A24" s="13" t="s">
        <v>1761</v>
      </c>
      <c r="B24" s="10">
        <v>1</v>
      </c>
      <c r="C24" s="10">
        <v>0</v>
      </c>
      <c r="D24" s="10">
        <v>492196.8</v>
      </c>
      <c r="E24" s="10">
        <f t="shared" si="0"/>
        <v>-492196.8</v>
      </c>
    </row>
    <row r="25" spans="1:5" ht="30" customHeight="1" x14ac:dyDescent="0.15">
      <c r="A25" s="13" t="s">
        <v>1762</v>
      </c>
      <c r="B25" s="10">
        <v>2</v>
      </c>
      <c r="C25" s="10">
        <v>0</v>
      </c>
      <c r="D25" s="10">
        <v>1298364.24</v>
      </c>
      <c r="E25" s="10">
        <f t="shared" si="0"/>
        <v>-1298364.24</v>
      </c>
    </row>
    <row r="26" spans="1:5" ht="30" customHeight="1" x14ac:dyDescent="0.15">
      <c r="A26" s="13" t="s">
        <v>1763</v>
      </c>
      <c r="B26" s="10">
        <v>1</v>
      </c>
      <c r="C26" s="10">
        <v>0</v>
      </c>
      <c r="D26" s="10">
        <v>492196.8</v>
      </c>
      <c r="E26" s="10">
        <f t="shared" si="0"/>
        <v>-492196.8</v>
      </c>
    </row>
    <row r="27" spans="1:5" ht="30" customHeight="1" x14ac:dyDescent="0.15">
      <c r="A27" s="13" t="s">
        <v>1764</v>
      </c>
      <c r="B27" s="10">
        <v>3</v>
      </c>
      <c r="C27" s="10">
        <v>0</v>
      </c>
      <c r="D27" s="10">
        <v>1271037.3600000001</v>
      </c>
      <c r="E27" s="10">
        <f t="shared" si="0"/>
        <v>-1271037.3600000001</v>
      </c>
    </row>
    <row r="28" spans="1:5" ht="30" customHeight="1" x14ac:dyDescent="0.15">
      <c r="A28" s="13" t="s">
        <v>1765</v>
      </c>
      <c r="B28" s="10">
        <v>3</v>
      </c>
      <c r="C28" s="10">
        <v>0</v>
      </c>
      <c r="D28" s="10">
        <v>1271037.3600000001</v>
      </c>
      <c r="E28" s="10">
        <f t="shared" si="0"/>
        <v>-1271037.3600000001</v>
      </c>
    </row>
    <row r="29" spans="1:5" ht="30" customHeight="1" x14ac:dyDescent="0.15">
      <c r="A29" s="13" t="s">
        <v>1766</v>
      </c>
      <c r="B29" s="10">
        <v>1</v>
      </c>
      <c r="C29" s="10">
        <v>0</v>
      </c>
      <c r="D29" s="10">
        <v>514526.28</v>
      </c>
      <c r="E29" s="10">
        <f t="shared" si="0"/>
        <v>-514526.28</v>
      </c>
    </row>
    <row r="30" spans="1:5" ht="30" customHeight="1" x14ac:dyDescent="0.15">
      <c r="A30" s="13" t="s">
        <v>1767</v>
      </c>
      <c r="B30" s="10">
        <v>2</v>
      </c>
      <c r="C30" s="10">
        <v>0</v>
      </c>
      <c r="D30" s="10">
        <v>838945.8</v>
      </c>
      <c r="E30" s="10">
        <f t="shared" si="0"/>
        <v>-838945.8</v>
      </c>
    </row>
    <row r="31" spans="1:5" ht="30" customHeight="1" x14ac:dyDescent="0.15">
      <c r="A31" s="13" t="s">
        <v>1768</v>
      </c>
      <c r="B31" s="10"/>
      <c r="C31" s="10">
        <v>0</v>
      </c>
      <c r="D31" s="10">
        <v>94900.32</v>
      </c>
      <c r="E31" s="10">
        <f t="shared" si="0"/>
        <v>-94900.32</v>
      </c>
    </row>
    <row r="32" spans="1:5" ht="30" customHeight="1" x14ac:dyDescent="0.15">
      <c r="A32" s="13" t="s">
        <v>1769</v>
      </c>
      <c r="B32" s="10"/>
      <c r="C32" s="10">
        <v>0</v>
      </c>
      <c r="D32" s="10">
        <v>185877.72</v>
      </c>
      <c r="E32" s="10">
        <f t="shared" si="0"/>
        <v>-185877.72</v>
      </c>
    </row>
    <row r="33" spans="1:5" ht="30" customHeight="1" x14ac:dyDescent="0.15">
      <c r="A33" s="13" t="s">
        <v>1770</v>
      </c>
      <c r="B33" s="10">
        <v>4</v>
      </c>
      <c r="C33" s="10">
        <v>0</v>
      </c>
      <c r="D33" s="10">
        <v>995941.08</v>
      </c>
      <c r="E33" s="10">
        <f t="shared" si="0"/>
        <v>-995941.08</v>
      </c>
    </row>
    <row r="34" spans="1:5" ht="30" customHeight="1" x14ac:dyDescent="0.15">
      <c r="A34" s="13" t="s">
        <v>1771</v>
      </c>
      <c r="B34" s="10"/>
      <c r="C34" s="10">
        <v>0</v>
      </c>
      <c r="D34" s="10">
        <v>447748.44</v>
      </c>
      <c r="E34" s="10">
        <f t="shared" si="0"/>
        <v>-447748.44</v>
      </c>
    </row>
    <row r="35" spans="1:5" ht="30" customHeight="1" x14ac:dyDescent="0.15">
      <c r="A35" s="13" t="s">
        <v>1772</v>
      </c>
      <c r="B35" s="10">
        <v>1</v>
      </c>
      <c r="C35" s="10">
        <v>0</v>
      </c>
      <c r="D35" s="10">
        <v>447748.44</v>
      </c>
      <c r="E35" s="10">
        <f t="shared" ref="E35:E66" si="1">C35-D35</f>
        <v>-447748.44</v>
      </c>
    </row>
    <row r="36" spans="1:5" ht="30" customHeight="1" x14ac:dyDescent="0.15">
      <c r="A36" s="13" t="s">
        <v>1773</v>
      </c>
      <c r="B36" s="10">
        <v>18</v>
      </c>
      <c r="C36" s="10">
        <v>0</v>
      </c>
      <c r="D36" s="10">
        <v>8635757.9000000004</v>
      </c>
      <c r="E36" s="10">
        <f t="shared" si="1"/>
        <v>-8635757.9000000004</v>
      </c>
    </row>
    <row r="37" spans="1:5" ht="30" customHeight="1" x14ac:dyDescent="0.15">
      <c r="A37" s="13" t="s">
        <v>1774</v>
      </c>
      <c r="B37" s="10">
        <v>2</v>
      </c>
      <c r="C37" s="10">
        <v>0</v>
      </c>
      <c r="D37" s="10">
        <v>895496.88</v>
      </c>
      <c r="E37" s="10">
        <f t="shared" si="1"/>
        <v>-895496.88</v>
      </c>
    </row>
    <row r="38" spans="1:5" ht="30" customHeight="1" x14ac:dyDescent="0.15">
      <c r="A38" s="13" t="s">
        <v>1775</v>
      </c>
      <c r="B38" s="10">
        <v>2</v>
      </c>
      <c r="C38" s="10">
        <v>0</v>
      </c>
      <c r="D38" s="10">
        <v>699809.76</v>
      </c>
      <c r="E38" s="10">
        <f t="shared" si="1"/>
        <v>-699809.76</v>
      </c>
    </row>
    <row r="39" spans="1:5" ht="30" customHeight="1" x14ac:dyDescent="0.15">
      <c r="A39" s="13" t="s">
        <v>1776</v>
      </c>
      <c r="B39" s="10">
        <v>1</v>
      </c>
      <c r="C39" s="10">
        <v>0</v>
      </c>
      <c r="D39" s="10">
        <v>1709490.36</v>
      </c>
      <c r="E39" s="10">
        <f t="shared" si="1"/>
        <v>-1709490.36</v>
      </c>
    </row>
    <row r="40" spans="1:5" ht="30" customHeight="1" x14ac:dyDescent="0.15">
      <c r="A40" s="13" t="s">
        <v>1774</v>
      </c>
      <c r="B40" s="10">
        <v>3</v>
      </c>
      <c r="C40" s="10">
        <v>0</v>
      </c>
      <c r="D40" s="10">
        <v>1658680.8</v>
      </c>
      <c r="E40" s="10">
        <f t="shared" si="1"/>
        <v>-1658680.8</v>
      </c>
    </row>
    <row r="41" spans="1:5" ht="30" customHeight="1" x14ac:dyDescent="0.15">
      <c r="A41" s="13" t="s">
        <v>1777</v>
      </c>
      <c r="B41" s="10">
        <v>1</v>
      </c>
      <c r="C41" s="10">
        <v>0</v>
      </c>
      <c r="D41" s="10">
        <v>895496.88</v>
      </c>
      <c r="E41" s="10">
        <f t="shared" si="1"/>
        <v>-895496.88</v>
      </c>
    </row>
    <row r="42" spans="1:5" ht="30" customHeight="1" x14ac:dyDescent="0.15">
      <c r="A42" s="13" t="s">
        <v>1778</v>
      </c>
      <c r="B42" s="10">
        <v>1</v>
      </c>
      <c r="C42" s="10">
        <v>0</v>
      </c>
      <c r="D42" s="10">
        <v>1343245.32</v>
      </c>
      <c r="E42" s="10">
        <f t="shared" si="1"/>
        <v>-1343245.32</v>
      </c>
    </row>
    <row r="43" spans="1:5" ht="30" customHeight="1" x14ac:dyDescent="0.15">
      <c r="A43" s="13" t="s">
        <v>1779</v>
      </c>
      <c r="B43" s="10">
        <v>1</v>
      </c>
      <c r="C43" s="10">
        <v>0</v>
      </c>
      <c r="D43" s="10">
        <v>420700.2</v>
      </c>
      <c r="E43" s="10">
        <f t="shared" si="1"/>
        <v>-420700.2</v>
      </c>
    </row>
    <row r="44" spans="1:5" ht="30" customHeight="1" x14ac:dyDescent="0.15">
      <c r="A44" s="13" t="s">
        <v>1779</v>
      </c>
      <c r="B44" s="10">
        <v>7</v>
      </c>
      <c r="C44" s="10">
        <v>0</v>
      </c>
      <c r="D44" s="10">
        <v>2528401.92</v>
      </c>
      <c r="E44" s="10">
        <f t="shared" si="1"/>
        <v>-2528401.92</v>
      </c>
    </row>
    <row r="45" spans="1:5" ht="30" customHeight="1" x14ac:dyDescent="0.15">
      <c r="A45" s="13" t="s">
        <v>1780</v>
      </c>
      <c r="B45" s="10">
        <v>6</v>
      </c>
      <c r="C45" s="10">
        <v>0</v>
      </c>
      <c r="D45" s="10">
        <v>2728929.24</v>
      </c>
      <c r="E45" s="10">
        <f t="shared" si="1"/>
        <v>-2728929.24</v>
      </c>
    </row>
    <row r="46" spans="1:5" ht="30" customHeight="1" x14ac:dyDescent="0.15">
      <c r="A46" s="13" t="s">
        <v>1781</v>
      </c>
      <c r="B46" s="10">
        <v>5</v>
      </c>
      <c r="C46" s="10">
        <v>0</v>
      </c>
      <c r="D46" s="10">
        <v>2390268.6</v>
      </c>
      <c r="E46" s="10">
        <f t="shared" si="1"/>
        <v>-2390268.6</v>
      </c>
    </row>
    <row r="47" spans="1:5" ht="30" customHeight="1" x14ac:dyDescent="0.15">
      <c r="A47" s="13" t="s">
        <v>1782</v>
      </c>
      <c r="B47" s="10">
        <v>1</v>
      </c>
      <c r="C47" s="10">
        <v>0</v>
      </c>
      <c r="D47" s="10">
        <v>159940.20000000001</v>
      </c>
      <c r="E47" s="10">
        <f t="shared" si="1"/>
        <v>-159940.20000000001</v>
      </c>
    </row>
    <row r="48" spans="1:5" ht="30" customHeight="1" x14ac:dyDescent="0.15">
      <c r="A48" s="13" t="s">
        <v>1783</v>
      </c>
      <c r="B48" s="10">
        <v>32</v>
      </c>
      <c r="C48" s="10">
        <v>0</v>
      </c>
      <c r="D48" s="10">
        <v>7837671.3099999996</v>
      </c>
      <c r="E48" s="10">
        <f t="shared" si="1"/>
        <v>-7837671.3099999996</v>
      </c>
    </row>
    <row r="49" spans="1:5" ht="30" customHeight="1" x14ac:dyDescent="0.15">
      <c r="A49" s="13" t="s">
        <v>1784</v>
      </c>
      <c r="B49" s="10">
        <v>7</v>
      </c>
      <c r="C49" s="10">
        <v>0</v>
      </c>
      <c r="D49" s="10">
        <v>2427243</v>
      </c>
      <c r="E49" s="10">
        <f t="shared" si="1"/>
        <v>-2427243</v>
      </c>
    </row>
    <row r="50" spans="1:5" ht="30" customHeight="1" x14ac:dyDescent="0.15">
      <c r="A50" s="13" t="s">
        <v>1785</v>
      </c>
      <c r="B50" s="10">
        <v>29</v>
      </c>
      <c r="C50" s="10">
        <v>0</v>
      </c>
      <c r="D50" s="10">
        <v>11182690.08</v>
      </c>
      <c r="E50" s="10">
        <f t="shared" si="1"/>
        <v>-11182690.08</v>
      </c>
    </row>
    <row r="51" spans="1:5" ht="30" customHeight="1" x14ac:dyDescent="0.15">
      <c r="A51" s="13" t="s">
        <v>1786</v>
      </c>
      <c r="B51" s="10">
        <v>7</v>
      </c>
      <c r="C51" s="10">
        <v>0</v>
      </c>
      <c r="D51" s="10">
        <v>3065378.88</v>
      </c>
      <c r="E51" s="10">
        <f t="shared" si="1"/>
        <v>-3065378.88</v>
      </c>
    </row>
    <row r="52" spans="1:5" ht="30" customHeight="1" x14ac:dyDescent="0.15">
      <c r="A52" s="13" t="s">
        <v>1787</v>
      </c>
      <c r="B52" s="10">
        <v>1</v>
      </c>
      <c r="C52" s="10">
        <v>0</v>
      </c>
      <c r="D52" s="10">
        <v>395484.72</v>
      </c>
      <c r="E52" s="10">
        <f t="shared" si="1"/>
        <v>-395484.72</v>
      </c>
    </row>
    <row r="53" spans="1:5" ht="30" customHeight="1" x14ac:dyDescent="0.15">
      <c r="A53" s="13" t="s">
        <v>1788</v>
      </c>
      <c r="B53" s="10">
        <v>2</v>
      </c>
      <c r="C53" s="10">
        <v>0</v>
      </c>
      <c r="D53" s="10">
        <v>1078619.3999999999</v>
      </c>
      <c r="E53" s="10">
        <f t="shared" si="1"/>
        <v>-1078619.3999999999</v>
      </c>
    </row>
    <row r="54" spans="1:5" ht="30" customHeight="1" x14ac:dyDescent="0.15">
      <c r="A54" s="13" t="s">
        <v>1789</v>
      </c>
      <c r="B54" s="10">
        <v>3</v>
      </c>
      <c r="C54" s="10">
        <v>0</v>
      </c>
      <c r="D54" s="10">
        <v>801064.8</v>
      </c>
      <c r="E54" s="10">
        <f t="shared" si="1"/>
        <v>-801064.8</v>
      </c>
    </row>
    <row r="55" spans="1:5" ht="30" customHeight="1" x14ac:dyDescent="0.15">
      <c r="A55" s="13" t="s">
        <v>1790</v>
      </c>
      <c r="B55" s="10">
        <v>1</v>
      </c>
      <c r="C55" s="10">
        <v>0</v>
      </c>
      <c r="D55" s="10">
        <v>501069.48</v>
      </c>
      <c r="E55" s="10">
        <f t="shared" si="1"/>
        <v>-501069.48</v>
      </c>
    </row>
    <row r="56" spans="1:5" ht="30" customHeight="1" x14ac:dyDescent="0.15">
      <c r="A56" s="13" t="s">
        <v>1791</v>
      </c>
      <c r="B56" s="10">
        <v>1</v>
      </c>
      <c r="C56" s="10">
        <v>0</v>
      </c>
      <c r="D56" s="10">
        <v>447748.44</v>
      </c>
      <c r="E56" s="10">
        <f t="shared" si="1"/>
        <v>-447748.44</v>
      </c>
    </row>
    <row r="57" spans="1:5" ht="30" customHeight="1" x14ac:dyDescent="0.15">
      <c r="A57" s="13" t="s">
        <v>1791</v>
      </c>
      <c r="B57" s="10">
        <v>2</v>
      </c>
      <c r="C57" s="10">
        <v>0</v>
      </c>
      <c r="D57" s="10">
        <v>578484</v>
      </c>
      <c r="E57" s="10">
        <f t="shared" si="1"/>
        <v>-578484</v>
      </c>
    </row>
    <row r="58" spans="1:5" ht="30" customHeight="1" x14ac:dyDescent="0.15">
      <c r="A58" s="13" t="s">
        <v>1792</v>
      </c>
      <c r="B58" s="10">
        <v>1</v>
      </c>
      <c r="C58" s="10">
        <v>0</v>
      </c>
      <c r="D58" s="10">
        <v>368002.68</v>
      </c>
      <c r="E58" s="10">
        <f t="shared" si="1"/>
        <v>-368002.68</v>
      </c>
    </row>
    <row r="59" spans="1:5" ht="30" customHeight="1" x14ac:dyDescent="0.15">
      <c r="A59" s="13" t="s">
        <v>1793</v>
      </c>
      <c r="B59" s="10">
        <v>12</v>
      </c>
      <c r="C59" s="10">
        <v>0</v>
      </c>
      <c r="D59" s="10">
        <v>2360612.58</v>
      </c>
      <c r="E59" s="10">
        <f t="shared" si="1"/>
        <v>-2360612.58</v>
      </c>
    </row>
    <row r="60" spans="1:5" ht="30" customHeight="1" x14ac:dyDescent="0.15">
      <c r="A60" s="13" t="s">
        <v>1794</v>
      </c>
      <c r="B60" s="10">
        <v>43</v>
      </c>
      <c r="C60" s="10">
        <v>0</v>
      </c>
      <c r="D60" s="10">
        <v>11093305.970000001</v>
      </c>
      <c r="E60" s="10">
        <f t="shared" si="1"/>
        <v>-11093305.970000001</v>
      </c>
    </row>
    <row r="61" spans="1:5" ht="30" customHeight="1" x14ac:dyDescent="0.15">
      <c r="A61" s="13" t="s">
        <v>1795</v>
      </c>
      <c r="B61" s="10">
        <v>5</v>
      </c>
      <c r="C61" s="10">
        <v>0</v>
      </c>
      <c r="D61" s="10">
        <v>1495193.04</v>
      </c>
      <c r="E61" s="10">
        <f t="shared" si="1"/>
        <v>-1495193.04</v>
      </c>
    </row>
    <row r="62" spans="1:5" ht="30" customHeight="1" x14ac:dyDescent="0.15">
      <c r="A62" s="13" t="s">
        <v>1796</v>
      </c>
      <c r="B62" s="10">
        <v>2</v>
      </c>
      <c r="C62" s="10">
        <v>0</v>
      </c>
      <c r="D62" s="10">
        <v>413099.52000000002</v>
      </c>
      <c r="E62" s="10">
        <f t="shared" si="1"/>
        <v>-413099.52000000002</v>
      </c>
    </row>
    <row r="63" spans="1:5" ht="30" customHeight="1" x14ac:dyDescent="0.15">
      <c r="A63" s="13" t="s">
        <v>1797</v>
      </c>
      <c r="B63" s="10">
        <v>1</v>
      </c>
      <c r="C63" s="10">
        <v>0</v>
      </c>
      <c r="D63" s="10">
        <v>185877.72</v>
      </c>
      <c r="E63" s="10">
        <f t="shared" si="1"/>
        <v>-185877.72</v>
      </c>
    </row>
    <row r="64" spans="1:5" ht="30" customHeight="1" x14ac:dyDescent="0.15">
      <c r="A64" s="13" t="s">
        <v>1798</v>
      </c>
      <c r="B64" s="10">
        <v>1</v>
      </c>
      <c r="C64" s="10">
        <v>0</v>
      </c>
      <c r="D64" s="10">
        <v>246098.4</v>
      </c>
      <c r="E64" s="10">
        <f t="shared" si="1"/>
        <v>-246098.4</v>
      </c>
    </row>
    <row r="65" spans="1:5" ht="30" customHeight="1" x14ac:dyDescent="0.15">
      <c r="A65" s="13" t="s">
        <v>1799</v>
      </c>
      <c r="B65" s="10">
        <v>2</v>
      </c>
      <c r="C65" s="10">
        <v>0</v>
      </c>
      <c r="D65" s="10">
        <v>449723.88</v>
      </c>
      <c r="E65" s="10">
        <f t="shared" si="1"/>
        <v>-449723.88</v>
      </c>
    </row>
    <row r="66" spans="1:5" ht="30" customHeight="1" x14ac:dyDescent="0.15">
      <c r="A66" s="13" t="s">
        <v>1800</v>
      </c>
      <c r="B66" s="10">
        <v>3</v>
      </c>
      <c r="C66" s="10">
        <v>0</v>
      </c>
      <c r="D66" s="10">
        <v>1184995.08</v>
      </c>
      <c r="E66" s="10">
        <f t="shared" si="1"/>
        <v>-1184995.08</v>
      </c>
    </row>
    <row r="67" spans="1:5" ht="30" customHeight="1" x14ac:dyDescent="0.15">
      <c r="A67" s="13" t="s">
        <v>1801</v>
      </c>
      <c r="B67" s="10">
        <v>3</v>
      </c>
      <c r="C67" s="10">
        <v>0</v>
      </c>
      <c r="D67" s="10">
        <v>770587.56</v>
      </c>
      <c r="E67" s="10">
        <f t="shared" ref="E67:E98" si="2">C67-D67</f>
        <v>-770587.56</v>
      </c>
    </row>
    <row r="68" spans="1:5" ht="30" customHeight="1" x14ac:dyDescent="0.15">
      <c r="A68" s="13" t="s">
        <v>1802</v>
      </c>
      <c r="B68" s="10">
        <v>1</v>
      </c>
      <c r="C68" s="10">
        <v>0</v>
      </c>
      <c r="D68" s="10">
        <v>541827.83999999997</v>
      </c>
      <c r="E68" s="10">
        <f t="shared" si="2"/>
        <v>-541827.83999999997</v>
      </c>
    </row>
    <row r="69" spans="1:5" ht="30" customHeight="1" x14ac:dyDescent="0.15">
      <c r="A69" s="13" t="s">
        <v>1803</v>
      </c>
      <c r="B69" s="10">
        <v>1</v>
      </c>
      <c r="C69" s="10">
        <v>0</v>
      </c>
      <c r="D69" s="10">
        <v>199752.72</v>
      </c>
      <c r="E69" s="10">
        <f t="shared" si="2"/>
        <v>-199752.72</v>
      </c>
    </row>
    <row r="70" spans="1:5" ht="30" customHeight="1" x14ac:dyDescent="0.15">
      <c r="A70" s="13" t="s">
        <v>1804</v>
      </c>
      <c r="B70" s="10">
        <v>3</v>
      </c>
      <c r="C70" s="10">
        <v>0</v>
      </c>
      <c r="D70" s="10">
        <v>694314.36</v>
      </c>
      <c r="E70" s="10">
        <f t="shared" si="2"/>
        <v>-694314.36</v>
      </c>
    </row>
    <row r="71" spans="1:5" ht="30" customHeight="1" x14ac:dyDescent="0.15">
      <c r="A71" s="13" t="s">
        <v>1805</v>
      </c>
      <c r="B71" s="10"/>
      <c r="C71" s="10">
        <v>0</v>
      </c>
      <c r="D71" s="10">
        <v>231438.12</v>
      </c>
      <c r="E71" s="10">
        <f t="shared" si="2"/>
        <v>-231438.12</v>
      </c>
    </row>
    <row r="72" spans="1:5" ht="30" customHeight="1" x14ac:dyDescent="0.15">
      <c r="A72" s="13" t="s">
        <v>1806</v>
      </c>
      <c r="B72" s="10">
        <v>1</v>
      </c>
      <c r="C72" s="10">
        <v>0</v>
      </c>
      <c r="D72" s="10">
        <v>185877.72</v>
      </c>
      <c r="E72" s="10">
        <f t="shared" si="2"/>
        <v>-185877.72</v>
      </c>
    </row>
    <row r="73" spans="1:5" ht="30" customHeight="1" x14ac:dyDescent="0.15">
      <c r="A73" s="13" t="s">
        <v>1807</v>
      </c>
      <c r="B73" s="10">
        <v>2</v>
      </c>
      <c r="C73" s="10">
        <v>0</v>
      </c>
      <c r="D73" s="10">
        <v>329756.64</v>
      </c>
      <c r="E73" s="10">
        <f t="shared" si="2"/>
        <v>-329756.64</v>
      </c>
    </row>
    <row r="74" spans="1:5" ht="30" customHeight="1" x14ac:dyDescent="0.15">
      <c r="A74" s="13" t="s">
        <v>1808</v>
      </c>
      <c r="B74" s="10">
        <v>7</v>
      </c>
      <c r="C74" s="10">
        <v>0</v>
      </c>
      <c r="D74" s="10">
        <v>1776895.68</v>
      </c>
      <c r="E74" s="10">
        <f t="shared" si="2"/>
        <v>-1776895.68</v>
      </c>
    </row>
    <row r="75" spans="1:5" ht="30" customHeight="1" x14ac:dyDescent="0.15">
      <c r="A75" s="13" t="s">
        <v>1809</v>
      </c>
      <c r="B75" s="10">
        <v>1</v>
      </c>
      <c r="C75" s="10">
        <v>0</v>
      </c>
      <c r="D75" s="10">
        <v>225353.52</v>
      </c>
      <c r="E75" s="10">
        <f t="shared" si="2"/>
        <v>-225353.52</v>
      </c>
    </row>
    <row r="76" spans="1:5" ht="30" customHeight="1" x14ac:dyDescent="0.15">
      <c r="A76" s="13" t="s">
        <v>1810</v>
      </c>
      <c r="B76" s="10"/>
      <c r="C76" s="10">
        <v>0</v>
      </c>
      <c r="D76" s="10">
        <v>92938.8</v>
      </c>
      <c r="E76" s="10">
        <f t="shared" si="2"/>
        <v>-92938.8</v>
      </c>
    </row>
    <row r="77" spans="1:5" ht="30" customHeight="1" x14ac:dyDescent="0.15">
      <c r="A77" s="13" t="s">
        <v>1811</v>
      </c>
      <c r="B77" s="10">
        <v>1</v>
      </c>
      <c r="C77" s="10">
        <v>0</v>
      </c>
      <c r="D77" s="10">
        <v>576499.14</v>
      </c>
      <c r="E77" s="10">
        <f t="shared" si="2"/>
        <v>-576499.14</v>
      </c>
    </row>
    <row r="78" spans="1:5" ht="30" customHeight="1" x14ac:dyDescent="0.15">
      <c r="A78" s="13" t="s">
        <v>1812</v>
      </c>
      <c r="B78" s="10">
        <v>1</v>
      </c>
      <c r="C78" s="10">
        <v>0</v>
      </c>
      <c r="D78" s="10">
        <v>185877.72</v>
      </c>
      <c r="E78" s="10">
        <f t="shared" si="2"/>
        <v>-185877.72</v>
      </c>
    </row>
    <row r="79" spans="1:5" ht="30" customHeight="1" x14ac:dyDescent="0.15">
      <c r="A79" s="13" t="s">
        <v>1812</v>
      </c>
      <c r="B79" s="10">
        <v>1</v>
      </c>
      <c r="C79" s="10">
        <v>0</v>
      </c>
      <c r="D79" s="10">
        <v>225353.52</v>
      </c>
      <c r="E79" s="10">
        <f t="shared" si="2"/>
        <v>-225353.52</v>
      </c>
    </row>
    <row r="80" spans="1:5" ht="30" customHeight="1" x14ac:dyDescent="0.15">
      <c r="A80" s="13" t="s">
        <v>1813</v>
      </c>
      <c r="B80" s="10">
        <v>1</v>
      </c>
      <c r="C80" s="10">
        <v>0</v>
      </c>
      <c r="D80" s="10">
        <v>246649.68</v>
      </c>
      <c r="E80" s="10">
        <f t="shared" si="2"/>
        <v>-246649.68</v>
      </c>
    </row>
    <row r="81" spans="1:5" ht="30" customHeight="1" x14ac:dyDescent="0.15">
      <c r="A81" s="13" t="s">
        <v>1814</v>
      </c>
      <c r="B81" s="10">
        <v>2</v>
      </c>
      <c r="C81" s="10">
        <v>0</v>
      </c>
      <c r="D81" s="10">
        <v>371755.44</v>
      </c>
      <c r="E81" s="10">
        <f t="shared" si="2"/>
        <v>-371755.44</v>
      </c>
    </row>
    <row r="82" spans="1:5" ht="30" customHeight="1" x14ac:dyDescent="0.15">
      <c r="A82" s="13" t="s">
        <v>1815</v>
      </c>
      <c r="B82" s="10">
        <v>1</v>
      </c>
      <c r="C82" s="10">
        <v>0</v>
      </c>
      <c r="D82" s="10">
        <v>185877.72</v>
      </c>
      <c r="E82" s="10">
        <f t="shared" si="2"/>
        <v>-185877.72</v>
      </c>
    </row>
    <row r="83" spans="1:5" ht="30" customHeight="1" x14ac:dyDescent="0.15">
      <c r="A83" s="13" t="s">
        <v>1816</v>
      </c>
      <c r="B83" s="10">
        <v>2</v>
      </c>
      <c r="C83" s="10">
        <v>0</v>
      </c>
      <c r="D83" s="10">
        <v>371755.44</v>
      </c>
      <c r="E83" s="10">
        <f t="shared" si="2"/>
        <v>-371755.44</v>
      </c>
    </row>
    <row r="84" spans="1:5" ht="30" customHeight="1" x14ac:dyDescent="0.15">
      <c r="A84" s="13" t="s">
        <v>1817</v>
      </c>
      <c r="B84" s="10">
        <v>7</v>
      </c>
      <c r="C84" s="10">
        <v>0</v>
      </c>
      <c r="D84" s="10">
        <v>1940696.28</v>
      </c>
      <c r="E84" s="10">
        <f t="shared" si="2"/>
        <v>-1940696.28</v>
      </c>
    </row>
    <row r="85" spans="1:5" ht="30" customHeight="1" x14ac:dyDescent="0.15">
      <c r="A85" s="13" t="s">
        <v>1818</v>
      </c>
      <c r="B85" s="10"/>
      <c r="C85" s="10">
        <v>0</v>
      </c>
      <c r="D85" s="10">
        <v>447507.12</v>
      </c>
      <c r="E85" s="10">
        <f t="shared" si="2"/>
        <v>-447507.12</v>
      </c>
    </row>
    <row r="86" spans="1:5" ht="30" customHeight="1" x14ac:dyDescent="0.15">
      <c r="A86" s="13" t="s">
        <v>1818</v>
      </c>
      <c r="B86" s="10"/>
      <c r="C86" s="10">
        <v>0</v>
      </c>
      <c r="D86" s="10">
        <v>463980.12</v>
      </c>
      <c r="E86" s="10">
        <f t="shared" si="2"/>
        <v>-463980.12</v>
      </c>
    </row>
    <row r="87" spans="1:5" ht="30" customHeight="1" x14ac:dyDescent="0.15">
      <c r="A87" s="13" t="s">
        <v>1819</v>
      </c>
      <c r="B87" s="10"/>
      <c r="C87" s="10">
        <v>0</v>
      </c>
      <c r="D87" s="10">
        <v>207099.6</v>
      </c>
      <c r="E87" s="10">
        <f t="shared" si="2"/>
        <v>-207099.6</v>
      </c>
    </row>
    <row r="88" spans="1:5" ht="30" customHeight="1" x14ac:dyDescent="0.15">
      <c r="A88" s="13" t="s">
        <v>1820</v>
      </c>
      <c r="B88" s="10">
        <v>1</v>
      </c>
      <c r="C88" s="10">
        <v>0</v>
      </c>
      <c r="D88" s="10">
        <v>225353.52</v>
      </c>
      <c r="E88" s="10">
        <f t="shared" si="2"/>
        <v>-225353.52</v>
      </c>
    </row>
    <row r="89" spans="1:5" ht="30" customHeight="1" x14ac:dyDescent="0.15">
      <c r="A89" s="13" t="s">
        <v>1821</v>
      </c>
      <c r="B89" s="10">
        <v>1</v>
      </c>
      <c r="C89" s="10">
        <v>0</v>
      </c>
      <c r="D89" s="10">
        <v>329311.44</v>
      </c>
      <c r="E89" s="10">
        <f t="shared" si="2"/>
        <v>-329311.44</v>
      </c>
    </row>
    <row r="90" spans="1:5" ht="30" customHeight="1" x14ac:dyDescent="0.15">
      <c r="A90" s="13" t="s">
        <v>1822</v>
      </c>
      <c r="B90" s="10">
        <v>1</v>
      </c>
      <c r="C90" s="10">
        <v>0</v>
      </c>
      <c r="D90" s="10">
        <v>492196.8</v>
      </c>
      <c r="E90" s="10">
        <f t="shared" si="2"/>
        <v>-492196.8</v>
      </c>
    </row>
    <row r="91" spans="1:5" ht="30" customHeight="1" x14ac:dyDescent="0.15">
      <c r="A91" s="9" t="s">
        <v>1823</v>
      </c>
      <c r="B91" s="11">
        <v>33</v>
      </c>
      <c r="C91" s="11">
        <v>0</v>
      </c>
      <c r="D91" s="11">
        <v>17756689.859999999</v>
      </c>
      <c r="E91" s="11">
        <f t="shared" si="2"/>
        <v>-17756689.859999999</v>
      </c>
    </row>
    <row r="92" spans="1:5" ht="30" customHeight="1" x14ac:dyDescent="0.15">
      <c r="A92" s="13" t="s">
        <v>1824</v>
      </c>
      <c r="B92" s="10">
        <v>1</v>
      </c>
      <c r="C92" s="10">
        <v>0</v>
      </c>
      <c r="D92" s="10">
        <v>578354.28</v>
      </c>
      <c r="E92" s="10">
        <f t="shared" si="2"/>
        <v>-578354.28</v>
      </c>
    </row>
    <row r="93" spans="1:5" ht="30" customHeight="1" x14ac:dyDescent="0.15">
      <c r="A93" s="13" t="s">
        <v>1825</v>
      </c>
      <c r="B93" s="10">
        <v>5</v>
      </c>
      <c r="C93" s="10">
        <v>0</v>
      </c>
      <c r="D93" s="10">
        <v>3848082.8</v>
      </c>
      <c r="E93" s="10">
        <f t="shared" si="2"/>
        <v>-3848082.8</v>
      </c>
    </row>
    <row r="94" spans="1:5" ht="30" customHeight="1" x14ac:dyDescent="0.15">
      <c r="A94" s="13" t="s">
        <v>1826</v>
      </c>
      <c r="B94" s="10">
        <v>12</v>
      </c>
      <c r="C94" s="10">
        <v>0</v>
      </c>
      <c r="D94" s="10">
        <v>6034597.7999999998</v>
      </c>
      <c r="E94" s="10">
        <f t="shared" si="2"/>
        <v>-6034597.7999999998</v>
      </c>
    </row>
    <row r="95" spans="1:5" ht="30" customHeight="1" x14ac:dyDescent="0.15">
      <c r="A95" s="13" t="s">
        <v>1827</v>
      </c>
      <c r="B95" s="10">
        <v>4</v>
      </c>
      <c r="C95" s="10">
        <v>0</v>
      </c>
      <c r="D95" s="10">
        <v>2057157.6</v>
      </c>
      <c r="E95" s="10">
        <f t="shared" si="2"/>
        <v>-2057157.6</v>
      </c>
    </row>
    <row r="96" spans="1:5" ht="30" customHeight="1" x14ac:dyDescent="0.15">
      <c r="A96" s="13" t="s">
        <v>1828</v>
      </c>
      <c r="B96" s="10">
        <v>1</v>
      </c>
      <c r="C96" s="10">
        <v>0</v>
      </c>
      <c r="D96" s="10">
        <v>506599.8</v>
      </c>
      <c r="E96" s="10">
        <f t="shared" si="2"/>
        <v>-506599.8</v>
      </c>
    </row>
    <row r="97" spans="1:5" ht="30" customHeight="1" x14ac:dyDescent="0.15">
      <c r="A97" s="13" t="s">
        <v>1828</v>
      </c>
      <c r="B97" s="10">
        <v>1</v>
      </c>
      <c r="C97" s="10">
        <v>0</v>
      </c>
      <c r="D97" s="10">
        <v>485324.76</v>
      </c>
      <c r="E97" s="10">
        <f t="shared" si="2"/>
        <v>-485324.76</v>
      </c>
    </row>
    <row r="98" spans="1:5" ht="30" customHeight="1" x14ac:dyDescent="0.15">
      <c r="A98" s="13" t="s">
        <v>1829</v>
      </c>
      <c r="B98" s="10">
        <v>1</v>
      </c>
      <c r="C98" s="10">
        <v>0</v>
      </c>
      <c r="D98" s="10">
        <v>384171.6</v>
      </c>
      <c r="E98" s="10">
        <f t="shared" si="2"/>
        <v>-384171.6</v>
      </c>
    </row>
    <row r="99" spans="1:5" ht="30" customHeight="1" x14ac:dyDescent="0.15">
      <c r="A99" s="13" t="s">
        <v>1829</v>
      </c>
      <c r="B99" s="10">
        <v>1</v>
      </c>
      <c r="C99" s="10">
        <v>0</v>
      </c>
      <c r="D99" s="10">
        <v>458599.8</v>
      </c>
      <c r="E99" s="10">
        <f t="shared" ref="E99:E130" si="3">C99-D99</f>
        <v>-458599.8</v>
      </c>
    </row>
    <row r="100" spans="1:5" ht="30" customHeight="1" x14ac:dyDescent="0.15">
      <c r="A100" s="13" t="s">
        <v>1830</v>
      </c>
      <c r="B100" s="10">
        <v>1</v>
      </c>
      <c r="C100" s="10">
        <v>0</v>
      </c>
      <c r="D100" s="10">
        <v>558599.77</v>
      </c>
      <c r="E100" s="10">
        <f t="shared" si="3"/>
        <v>-558599.77</v>
      </c>
    </row>
    <row r="101" spans="1:5" ht="30" customHeight="1" x14ac:dyDescent="0.15">
      <c r="A101" s="13" t="s">
        <v>1831</v>
      </c>
      <c r="B101" s="10"/>
      <c r="C101" s="10">
        <v>0</v>
      </c>
      <c r="D101" s="10">
        <v>278662.32</v>
      </c>
      <c r="E101" s="10">
        <f t="shared" si="3"/>
        <v>-278662.32</v>
      </c>
    </row>
    <row r="102" spans="1:5" ht="30" customHeight="1" x14ac:dyDescent="0.15">
      <c r="A102" s="13" t="s">
        <v>1825</v>
      </c>
      <c r="B102" s="10">
        <v>1</v>
      </c>
      <c r="C102" s="10">
        <v>0</v>
      </c>
      <c r="D102" s="10">
        <v>459219.33</v>
      </c>
      <c r="E102" s="10">
        <f t="shared" si="3"/>
        <v>-459219.33</v>
      </c>
    </row>
    <row r="103" spans="1:5" ht="30" customHeight="1" x14ac:dyDescent="0.15">
      <c r="A103" s="13" t="s">
        <v>1832</v>
      </c>
      <c r="B103" s="10">
        <v>3</v>
      </c>
      <c r="C103" s="10">
        <v>0</v>
      </c>
      <c r="D103" s="10">
        <v>358800</v>
      </c>
      <c r="E103" s="10">
        <f t="shared" si="3"/>
        <v>-358800</v>
      </c>
    </row>
    <row r="104" spans="1:5" ht="30" customHeight="1" x14ac:dyDescent="0.15">
      <c r="A104" s="13" t="s">
        <v>1826</v>
      </c>
      <c r="B104" s="10">
        <v>1</v>
      </c>
      <c r="C104" s="10">
        <v>0</v>
      </c>
      <c r="D104" s="10">
        <v>358800</v>
      </c>
      <c r="E104" s="10">
        <f t="shared" si="3"/>
        <v>-358800</v>
      </c>
    </row>
    <row r="105" spans="1:5" ht="30" customHeight="1" x14ac:dyDescent="0.15">
      <c r="A105" s="13" t="s">
        <v>1827</v>
      </c>
      <c r="B105" s="10">
        <v>1</v>
      </c>
      <c r="C105" s="10">
        <v>0</v>
      </c>
      <c r="D105" s="10">
        <v>469800</v>
      </c>
      <c r="E105" s="10">
        <f t="shared" si="3"/>
        <v>-469800</v>
      </c>
    </row>
    <row r="106" spans="1:5" ht="30" customHeight="1" x14ac:dyDescent="0.15">
      <c r="A106" s="13" t="s">
        <v>1830</v>
      </c>
      <c r="B106" s="10"/>
      <c r="C106" s="10">
        <v>0</v>
      </c>
      <c r="D106" s="10">
        <v>500640</v>
      </c>
      <c r="E106" s="10">
        <f t="shared" si="3"/>
        <v>-500640</v>
      </c>
    </row>
    <row r="107" spans="1:5" ht="30" customHeight="1" x14ac:dyDescent="0.15">
      <c r="A107" s="13" t="s">
        <v>1831</v>
      </c>
      <c r="B107" s="10"/>
      <c r="C107" s="10">
        <v>0</v>
      </c>
      <c r="D107" s="10">
        <v>419280</v>
      </c>
      <c r="E107" s="10">
        <f t="shared" si="3"/>
        <v>-419280</v>
      </c>
    </row>
    <row r="108" spans="1:5" ht="30" customHeight="1" x14ac:dyDescent="0.15">
      <c r="A108" s="9" t="s">
        <v>1833</v>
      </c>
      <c r="B108" s="11">
        <v>3</v>
      </c>
      <c r="C108" s="11">
        <v>0</v>
      </c>
      <c r="D108" s="11">
        <v>1056998.8</v>
      </c>
      <c r="E108" s="11">
        <f t="shared" si="3"/>
        <v>-1056998.8</v>
      </c>
    </row>
    <row r="109" spans="1:5" ht="30" customHeight="1" x14ac:dyDescent="0.15">
      <c r="A109" s="13" t="s">
        <v>1834</v>
      </c>
      <c r="B109" s="10">
        <v>1</v>
      </c>
      <c r="C109" s="10">
        <v>0</v>
      </c>
      <c r="D109" s="10">
        <v>189017</v>
      </c>
      <c r="E109" s="10">
        <f t="shared" si="3"/>
        <v>-189017</v>
      </c>
    </row>
    <row r="110" spans="1:5" ht="30" customHeight="1" x14ac:dyDescent="0.15">
      <c r="A110" s="13" t="s">
        <v>1834</v>
      </c>
      <c r="B110" s="10">
        <v>1</v>
      </c>
      <c r="C110" s="10">
        <v>0</v>
      </c>
      <c r="D110" s="10">
        <v>387158.28</v>
      </c>
      <c r="E110" s="10">
        <f t="shared" si="3"/>
        <v>-387158.28</v>
      </c>
    </row>
    <row r="111" spans="1:5" ht="30" customHeight="1" x14ac:dyDescent="0.15">
      <c r="A111" s="13" t="s">
        <v>1834</v>
      </c>
      <c r="B111" s="10">
        <v>1</v>
      </c>
      <c r="C111" s="10">
        <v>0</v>
      </c>
      <c r="D111" s="10">
        <v>480823.52</v>
      </c>
      <c r="E111" s="10">
        <f t="shared" si="3"/>
        <v>-480823.52</v>
      </c>
    </row>
    <row r="112" spans="1:5" ht="30" customHeight="1" x14ac:dyDescent="0.15">
      <c r="A112" s="9" t="s">
        <v>128</v>
      </c>
      <c r="B112" s="11">
        <v>28</v>
      </c>
      <c r="C112" s="11">
        <v>0</v>
      </c>
      <c r="D112" s="11">
        <v>4871417.96</v>
      </c>
      <c r="E112" s="11">
        <f t="shared" si="3"/>
        <v>-4871417.96</v>
      </c>
    </row>
    <row r="113" spans="1:5" ht="30" customHeight="1" x14ac:dyDescent="0.15">
      <c r="A113" s="13" t="s">
        <v>1835</v>
      </c>
      <c r="B113" s="10">
        <v>2</v>
      </c>
      <c r="C113" s="10">
        <v>0</v>
      </c>
      <c r="D113" s="10">
        <v>285677.81</v>
      </c>
      <c r="E113" s="10">
        <f t="shared" si="3"/>
        <v>-285677.81</v>
      </c>
    </row>
    <row r="114" spans="1:5" ht="30" customHeight="1" x14ac:dyDescent="0.15">
      <c r="A114" s="13" t="s">
        <v>1835</v>
      </c>
      <c r="B114" s="10">
        <v>1</v>
      </c>
      <c r="C114" s="10">
        <v>0</v>
      </c>
      <c r="D114" s="10">
        <v>477111.27</v>
      </c>
      <c r="E114" s="10">
        <f t="shared" si="3"/>
        <v>-477111.27</v>
      </c>
    </row>
    <row r="115" spans="1:5" ht="30" customHeight="1" x14ac:dyDescent="0.15">
      <c r="A115" s="13" t="s">
        <v>1836</v>
      </c>
      <c r="B115" s="10">
        <v>6</v>
      </c>
      <c r="C115" s="10">
        <v>0</v>
      </c>
      <c r="D115" s="10">
        <v>813216.6</v>
      </c>
      <c r="E115" s="10">
        <f t="shared" si="3"/>
        <v>-813216.6</v>
      </c>
    </row>
    <row r="116" spans="1:5" ht="30" customHeight="1" x14ac:dyDescent="0.15">
      <c r="A116" s="13" t="s">
        <v>1836</v>
      </c>
      <c r="B116" s="10">
        <v>1</v>
      </c>
      <c r="C116" s="10">
        <v>0</v>
      </c>
      <c r="D116" s="10">
        <v>282899.28000000003</v>
      </c>
      <c r="E116" s="10">
        <f t="shared" si="3"/>
        <v>-282899.28000000003</v>
      </c>
    </row>
    <row r="117" spans="1:5" ht="30" customHeight="1" x14ac:dyDescent="0.15">
      <c r="A117" s="13" t="s">
        <v>1837</v>
      </c>
      <c r="B117" s="10">
        <v>1</v>
      </c>
      <c r="C117" s="10">
        <v>0</v>
      </c>
      <c r="D117" s="10">
        <v>144749.28</v>
      </c>
      <c r="E117" s="10">
        <f t="shared" si="3"/>
        <v>-144749.28</v>
      </c>
    </row>
    <row r="118" spans="1:5" ht="30" customHeight="1" x14ac:dyDescent="0.15">
      <c r="A118" s="13" t="s">
        <v>1838</v>
      </c>
      <c r="B118" s="10">
        <v>2</v>
      </c>
      <c r="C118" s="10">
        <v>0</v>
      </c>
      <c r="D118" s="10">
        <v>268866.59999999998</v>
      </c>
      <c r="E118" s="10">
        <f t="shared" si="3"/>
        <v>-268866.59999999998</v>
      </c>
    </row>
    <row r="119" spans="1:5" ht="30" customHeight="1" x14ac:dyDescent="0.15">
      <c r="A119" s="13" t="s">
        <v>1839</v>
      </c>
      <c r="B119" s="10">
        <v>2</v>
      </c>
      <c r="C119" s="10">
        <v>0</v>
      </c>
      <c r="D119" s="10">
        <v>275321.64</v>
      </c>
      <c r="E119" s="10">
        <f t="shared" si="3"/>
        <v>-275321.64</v>
      </c>
    </row>
    <row r="120" spans="1:5" ht="30" customHeight="1" x14ac:dyDescent="0.15">
      <c r="A120" s="13" t="s">
        <v>1840</v>
      </c>
      <c r="B120" s="10">
        <v>4</v>
      </c>
      <c r="C120" s="10">
        <v>0</v>
      </c>
      <c r="D120" s="10">
        <v>566016.48</v>
      </c>
      <c r="E120" s="10">
        <f t="shared" si="3"/>
        <v>-566016.48</v>
      </c>
    </row>
    <row r="121" spans="1:5" ht="30" customHeight="1" x14ac:dyDescent="0.15">
      <c r="A121" s="13" t="s">
        <v>1841</v>
      </c>
      <c r="B121" s="10">
        <v>1</v>
      </c>
      <c r="C121" s="10">
        <v>0</v>
      </c>
      <c r="D121" s="10">
        <v>141504.12</v>
      </c>
      <c r="E121" s="10">
        <f t="shared" si="3"/>
        <v>-141504.12</v>
      </c>
    </row>
    <row r="122" spans="1:5" ht="30" customHeight="1" x14ac:dyDescent="0.15">
      <c r="A122" s="13" t="s">
        <v>1842</v>
      </c>
      <c r="B122" s="10">
        <v>1</v>
      </c>
      <c r="C122" s="10">
        <v>0</v>
      </c>
      <c r="D122" s="10">
        <v>157601.64000000001</v>
      </c>
      <c r="E122" s="10">
        <f t="shared" si="3"/>
        <v>-157601.64000000001</v>
      </c>
    </row>
    <row r="123" spans="1:5" ht="30" customHeight="1" x14ac:dyDescent="0.15">
      <c r="A123" s="13" t="s">
        <v>1843</v>
      </c>
      <c r="B123" s="10">
        <v>1</v>
      </c>
      <c r="C123" s="10">
        <v>0</v>
      </c>
      <c r="D123" s="10">
        <v>157601.64000000001</v>
      </c>
      <c r="E123" s="10">
        <f t="shared" si="3"/>
        <v>-157601.64000000001</v>
      </c>
    </row>
    <row r="124" spans="1:5" ht="30" customHeight="1" x14ac:dyDescent="0.15">
      <c r="A124" s="13" t="s">
        <v>1842</v>
      </c>
      <c r="B124" s="10">
        <v>1</v>
      </c>
      <c r="C124" s="10">
        <v>0</v>
      </c>
      <c r="D124" s="10">
        <v>141504.12</v>
      </c>
      <c r="E124" s="10">
        <f t="shared" si="3"/>
        <v>-141504.12</v>
      </c>
    </row>
    <row r="125" spans="1:5" ht="30" customHeight="1" x14ac:dyDescent="0.15">
      <c r="A125" s="13" t="s">
        <v>1844</v>
      </c>
      <c r="B125" s="10"/>
      <c r="C125" s="10">
        <v>0</v>
      </c>
      <c r="D125" s="10">
        <v>201219.12</v>
      </c>
      <c r="E125" s="10">
        <f t="shared" si="3"/>
        <v>-201219.12</v>
      </c>
    </row>
    <row r="126" spans="1:5" ht="30" customHeight="1" x14ac:dyDescent="0.15">
      <c r="A126" s="13" t="s">
        <v>1845</v>
      </c>
      <c r="B126" s="10">
        <v>1</v>
      </c>
      <c r="C126" s="10">
        <v>0</v>
      </c>
      <c r="D126" s="10">
        <v>157601.64000000001</v>
      </c>
      <c r="E126" s="10">
        <f t="shared" si="3"/>
        <v>-157601.64000000001</v>
      </c>
    </row>
    <row r="127" spans="1:5" ht="30" customHeight="1" x14ac:dyDescent="0.15">
      <c r="A127" s="13" t="s">
        <v>1846</v>
      </c>
      <c r="B127" s="10">
        <v>1</v>
      </c>
      <c r="C127" s="10">
        <v>0</v>
      </c>
      <c r="D127" s="10">
        <v>128892.72</v>
      </c>
      <c r="E127" s="10">
        <f t="shared" si="3"/>
        <v>-128892.72</v>
      </c>
    </row>
    <row r="128" spans="1:5" ht="30" customHeight="1" x14ac:dyDescent="0.15">
      <c r="A128" s="13" t="s">
        <v>1847</v>
      </c>
      <c r="B128" s="10">
        <v>1</v>
      </c>
      <c r="C128" s="10">
        <v>0</v>
      </c>
      <c r="D128" s="10">
        <v>154638</v>
      </c>
      <c r="E128" s="10">
        <f t="shared" si="3"/>
        <v>-154638</v>
      </c>
    </row>
    <row r="129" spans="1:5" ht="30" customHeight="1" x14ac:dyDescent="0.15">
      <c r="A129" s="13" t="s">
        <v>1848</v>
      </c>
      <c r="B129" s="10"/>
      <c r="C129" s="10">
        <v>0</v>
      </c>
      <c r="D129" s="10">
        <v>108120</v>
      </c>
      <c r="E129" s="10">
        <f t="shared" si="3"/>
        <v>-108120</v>
      </c>
    </row>
    <row r="130" spans="1:5" ht="30" customHeight="1" x14ac:dyDescent="0.15">
      <c r="A130" s="13" t="s">
        <v>1849</v>
      </c>
      <c r="B130" s="10">
        <v>1</v>
      </c>
      <c r="C130" s="10">
        <v>0</v>
      </c>
      <c r="D130" s="10">
        <v>120960</v>
      </c>
      <c r="E130" s="10">
        <f t="shared" si="3"/>
        <v>-120960</v>
      </c>
    </row>
    <row r="131" spans="1:5" ht="30" customHeight="1" x14ac:dyDescent="0.15">
      <c r="A131" s="13" t="s">
        <v>1820</v>
      </c>
      <c r="B131" s="10"/>
      <c r="C131" s="10">
        <v>0</v>
      </c>
      <c r="D131" s="10">
        <v>182220</v>
      </c>
      <c r="E131" s="10">
        <f t="shared" ref="E131:E162" si="4">C131-D131</f>
        <v>-182220</v>
      </c>
    </row>
    <row r="132" spans="1:5" ht="30" customHeight="1" x14ac:dyDescent="0.15">
      <c r="A132" s="13" t="s">
        <v>1850</v>
      </c>
      <c r="B132" s="10">
        <v>1</v>
      </c>
      <c r="C132" s="10">
        <v>0</v>
      </c>
      <c r="D132" s="10">
        <v>105696</v>
      </c>
      <c r="E132" s="10">
        <f t="shared" si="4"/>
        <v>-105696</v>
      </c>
    </row>
    <row r="133" spans="1:5" ht="30" customHeight="1" x14ac:dyDescent="0.15">
      <c r="A133" s="9" t="s">
        <v>1851</v>
      </c>
      <c r="B133" s="11">
        <v>12</v>
      </c>
      <c r="C133" s="11">
        <v>0</v>
      </c>
      <c r="D133" s="11">
        <v>6103161.9100000001</v>
      </c>
      <c r="E133" s="11">
        <f t="shared" si="4"/>
        <v>-6103161.9100000001</v>
      </c>
    </row>
    <row r="134" spans="1:5" ht="30" customHeight="1" x14ac:dyDescent="0.15">
      <c r="A134" s="13" t="s">
        <v>1852</v>
      </c>
      <c r="B134" s="10">
        <v>1</v>
      </c>
      <c r="C134" s="10">
        <v>0</v>
      </c>
      <c r="D134" s="10">
        <v>812838.48</v>
      </c>
      <c r="E134" s="10">
        <f t="shared" si="4"/>
        <v>-812838.48</v>
      </c>
    </row>
    <row r="135" spans="1:5" ht="30" customHeight="1" x14ac:dyDescent="0.15">
      <c r="A135" s="13" t="s">
        <v>1853</v>
      </c>
      <c r="B135" s="10">
        <v>1</v>
      </c>
      <c r="C135" s="10">
        <v>0</v>
      </c>
      <c r="D135" s="10">
        <v>812857.32</v>
      </c>
      <c r="E135" s="10">
        <f t="shared" si="4"/>
        <v>-812857.32</v>
      </c>
    </row>
    <row r="136" spans="1:5" ht="30" customHeight="1" x14ac:dyDescent="0.15">
      <c r="A136" s="13" t="s">
        <v>3</v>
      </c>
      <c r="B136" s="10">
        <v>1</v>
      </c>
      <c r="C136" s="10">
        <v>0</v>
      </c>
      <c r="D136" s="10">
        <v>903154.08</v>
      </c>
      <c r="E136" s="10">
        <f t="shared" si="4"/>
        <v>-903154.08</v>
      </c>
    </row>
    <row r="137" spans="1:5" ht="30" customHeight="1" x14ac:dyDescent="0.15">
      <c r="A137" s="13" t="s">
        <v>1854</v>
      </c>
      <c r="B137" s="10">
        <v>2</v>
      </c>
      <c r="C137" s="10">
        <v>0</v>
      </c>
      <c r="D137" s="10">
        <v>1625677.2</v>
      </c>
      <c r="E137" s="10">
        <f t="shared" si="4"/>
        <v>-1625677.2</v>
      </c>
    </row>
    <row r="138" spans="1:5" ht="30" customHeight="1" x14ac:dyDescent="0.15">
      <c r="A138" s="13" t="s">
        <v>1854</v>
      </c>
      <c r="B138" s="10">
        <v>4</v>
      </c>
      <c r="C138" s="10">
        <v>0</v>
      </c>
      <c r="D138" s="10">
        <v>487224.55</v>
      </c>
      <c r="E138" s="10">
        <f t="shared" si="4"/>
        <v>-487224.55</v>
      </c>
    </row>
    <row r="139" spans="1:5" ht="30" customHeight="1" x14ac:dyDescent="0.15">
      <c r="A139" s="13" t="s">
        <v>1854</v>
      </c>
      <c r="B139" s="10">
        <v>3</v>
      </c>
      <c r="C139" s="10">
        <v>0</v>
      </c>
      <c r="D139" s="10">
        <v>1461410.28</v>
      </c>
      <c r="E139" s="10">
        <f t="shared" si="4"/>
        <v>-1461410.28</v>
      </c>
    </row>
    <row r="140" spans="1:5" ht="30" customHeight="1" x14ac:dyDescent="0.15">
      <c r="A140" s="9" t="s">
        <v>1855</v>
      </c>
      <c r="B140" s="11">
        <v>494.25</v>
      </c>
      <c r="C140" s="11">
        <v>0</v>
      </c>
      <c r="D140" s="11">
        <v>430114691.83999997</v>
      </c>
      <c r="E140" s="11">
        <f t="shared" si="4"/>
        <v>-430114691.83999997</v>
      </c>
    </row>
    <row r="141" spans="1:5" ht="30" customHeight="1" x14ac:dyDescent="0.15">
      <c r="A141" s="13" t="s">
        <v>1856</v>
      </c>
      <c r="B141" s="10">
        <v>4</v>
      </c>
      <c r="C141" s="10">
        <v>0</v>
      </c>
      <c r="D141" s="10">
        <v>4942982.0599999996</v>
      </c>
      <c r="E141" s="10">
        <f t="shared" si="4"/>
        <v>-4942982.0599999996</v>
      </c>
    </row>
    <row r="142" spans="1:5" ht="30" customHeight="1" x14ac:dyDescent="0.15">
      <c r="A142" s="13" t="s">
        <v>1857</v>
      </c>
      <c r="B142" s="10">
        <v>66</v>
      </c>
      <c r="C142" s="10">
        <v>0</v>
      </c>
      <c r="D142" s="10">
        <v>47497494.549999997</v>
      </c>
      <c r="E142" s="10">
        <f t="shared" si="4"/>
        <v>-47497494.549999997</v>
      </c>
    </row>
    <row r="143" spans="1:5" ht="30" customHeight="1" x14ac:dyDescent="0.15">
      <c r="A143" s="13" t="s">
        <v>1857</v>
      </c>
      <c r="B143" s="10">
        <v>99</v>
      </c>
      <c r="C143" s="10">
        <v>0</v>
      </c>
      <c r="D143" s="10">
        <v>85386528.840000004</v>
      </c>
      <c r="E143" s="10">
        <f t="shared" si="4"/>
        <v>-85386528.840000004</v>
      </c>
    </row>
    <row r="144" spans="1:5" ht="30" customHeight="1" x14ac:dyDescent="0.15">
      <c r="A144" s="13" t="s">
        <v>1858</v>
      </c>
      <c r="B144" s="10">
        <v>10</v>
      </c>
      <c r="C144" s="10">
        <v>0</v>
      </c>
      <c r="D144" s="10">
        <v>17725482</v>
      </c>
      <c r="E144" s="10">
        <f t="shared" si="4"/>
        <v>-17725482</v>
      </c>
    </row>
    <row r="145" spans="1:5" ht="30" customHeight="1" x14ac:dyDescent="0.15">
      <c r="A145" s="13" t="s">
        <v>1859</v>
      </c>
      <c r="B145" s="10">
        <v>20</v>
      </c>
      <c r="C145" s="10">
        <v>0</v>
      </c>
      <c r="D145" s="10">
        <v>17708601.850000001</v>
      </c>
      <c r="E145" s="10">
        <f t="shared" si="4"/>
        <v>-17708601.850000001</v>
      </c>
    </row>
    <row r="146" spans="1:5" ht="30" customHeight="1" x14ac:dyDescent="0.15">
      <c r="A146" s="13" t="s">
        <v>1832</v>
      </c>
      <c r="B146" s="10">
        <v>38</v>
      </c>
      <c r="C146" s="10">
        <v>0</v>
      </c>
      <c r="D146" s="10">
        <v>15090484.68</v>
      </c>
      <c r="E146" s="10">
        <f t="shared" si="4"/>
        <v>-15090484.68</v>
      </c>
    </row>
    <row r="147" spans="1:5" ht="30" customHeight="1" x14ac:dyDescent="0.15">
      <c r="A147" s="13" t="s">
        <v>1860</v>
      </c>
      <c r="B147" s="10">
        <v>9</v>
      </c>
      <c r="C147" s="10">
        <v>0</v>
      </c>
      <c r="D147" s="10">
        <v>1564476.18</v>
      </c>
      <c r="E147" s="10">
        <f t="shared" si="4"/>
        <v>-1564476.18</v>
      </c>
    </row>
    <row r="148" spans="1:5" ht="30" customHeight="1" x14ac:dyDescent="0.15">
      <c r="A148" s="13" t="s">
        <v>1860</v>
      </c>
      <c r="B148" s="10">
        <v>10</v>
      </c>
      <c r="C148" s="10">
        <v>0</v>
      </c>
      <c r="D148" s="10">
        <v>2065285.92</v>
      </c>
      <c r="E148" s="10">
        <f t="shared" si="4"/>
        <v>-2065285.92</v>
      </c>
    </row>
    <row r="149" spans="1:5" ht="30" customHeight="1" x14ac:dyDescent="0.15">
      <c r="A149" s="13" t="s">
        <v>1861</v>
      </c>
      <c r="B149" s="10">
        <v>31</v>
      </c>
      <c r="C149" s="10">
        <v>0</v>
      </c>
      <c r="D149" s="10">
        <v>74002039.519999996</v>
      </c>
      <c r="E149" s="10">
        <f t="shared" si="4"/>
        <v>-74002039.519999996</v>
      </c>
    </row>
    <row r="150" spans="1:5" ht="30" customHeight="1" x14ac:dyDescent="0.15">
      <c r="A150" s="13" t="s">
        <v>1861</v>
      </c>
      <c r="B150" s="10">
        <v>25</v>
      </c>
      <c r="C150" s="10">
        <v>0</v>
      </c>
      <c r="D150" s="10">
        <v>32239770.460000001</v>
      </c>
      <c r="E150" s="10">
        <f t="shared" si="4"/>
        <v>-32239770.460000001</v>
      </c>
    </row>
    <row r="151" spans="1:5" ht="30" customHeight="1" x14ac:dyDescent="0.15">
      <c r="A151" s="13" t="s">
        <v>1862</v>
      </c>
      <c r="B151" s="10">
        <v>30</v>
      </c>
      <c r="C151" s="10">
        <v>0</v>
      </c>
      <c r="D151" s="10">
        <v>13744432.550000001</v>
      </c>
      <c r="E151" s="10">
        <f t="shared" si="4"/>
        <v>-13744432.550000001</v>
      </c>
    </row>
    <row r="152" spans="1:5" ht="30" customHeight="1" x14ac:dyDescent="0.15">
      <c r="A152" s="13" t="s">
        <v>1860</v>
      </c>
      <c r="B152" s="10">
        <v>150</v>
      </c>
      <c r="C152" s="10">
        <v>0</v>
      </c>
      <c r="D152" s="10">
        <v>116272843.79000001</v>
      </c>
      <c r="E152" s="10">
        <f t="shared" si="4"/>
        <v>-116272843.79000001</v>
      </c>
    </row>
    <row r="153" spans="1:5" ht="30" customHeight="1" x14ac:dyDescent="0.15">
      <c r="A153" s="13" t="s">
        <v>1857</v>
      </c>
      <c r="B153" s="10">
        <v>1</v>
      </c>
      <c r="C153" s="10">
        <v>0</v>
      </c>
      <c r="D153" s="10">
        <v>790785.84</v>
      </c>
      <c r="E153" s="10">
        <f t="shared" si="4"/>
        <v>-790785.84</v>
      </c>
    </row>
    <row r="154" spans="1:5" ht="30" customHeight="1" x14ac:dyDescent="0.15">
      <c r="A154" s="13" t="s">
        <v>1858</v>
      </c>
      <c r="B154" s="10">
        <v>1</v>
      </c>
      <c r="C154" s="10">
        <v>0</v>
      </c>
      <c r="D154" s="10">
        <v>874592.04</v>
      </c>
      <c r="E154" s="10">
        <f t="shared" si="4"/>
        <v>-874592.04</v>
      </c>
    </row>
    <row r="155" spans="1:5" ht="30" customHeight="1" x14ac:dyDescent="0.15">
      <c r="A155" s="13" t="s">
        <v>1858</v>
      </c>
      <c r="B155" s="10">
        <v>0.25</v>
      </c>
      <c r="C155" s="10">
        <v>0</v>
      </c>
      <c r="D155" s="10">
        <v>208891.56</v>
      </c>
      <c r="E155" s="10">
        <f t="shared" si="4"/>
        <v>-208891.56</v>
      </c>
    </row>
  </sheetData>
  <sheetProtection password="DA92" sheet="1" objects="1" scenarios="1"/>
  <mergeCells count="1">
    <mergeCell ref="A1:E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&amp;K00-00922229.O24.192395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/>
  </sheetViews>
  <sheetFormatPr defaultRowHeight="10.5" x14ac:dyDescent="0.1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 x14ac:dyDescent="0.15"/>
    <row r="2" spans="1:4" ht="30" customHeight="1" x14ac:dyDescent="0.15">
      <c r="A2" s="18" t="s">
        <v>1863</v>
      </c>
      <c r="B2" s="18"/>
      <c r="C2" s="18"/>
      <c r="D2" s="18"/>
    </row>
    <row r="3" spans="1:4" ht="20.100000000000001" customHeight="1" x14ac:dyDescent="0.15"/>
    <row r="4" spans="1:4" ht="30" customHeight="1" x14ac:dyDescent="0.15">
      <c r="A4" s="25" t="s">
        <v>1864</v>
      </c>
      <c r="B4" s="25"/>
      <c r="C4" s="25"/>
      <c r="D4" s="25"/>
    </row>
    <row r="5" spans="1:4" ht="30" customHeight="1" x14ac:dyDescent="0.15">
      <c r="A5" s="1" t="s">
        <v>1865</v>
      </c>
      <c r="B5" s="1" t="s">
        <v>1866</v>
      </c>
      <c r="C5" s="1" t="s">
        <v>1867</v>
      </c>
      <c r="D5" s="1" t="s">
        <v>1868</v>
      </c>
    </row>
    <row r="6" spans="1:4" ht="20.100000000000001" customHeight="1" x14ac:dyDescent="0.15">
      <c r="A6" s="19" t="s">
        <v>1869</v>
      </c>
      <c r="B6" s="19"/>
      <c r="C6" s="19"/>
      <c r="D6" s="19"/>
    </row>
  </sheetData>
  <sheetProtection password="DA92" sheet="1" objects="1" scenarios="1"/>
  <mergeCells count="3"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&amp;K00-00922229.O24.192395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3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6" t="s">
        <v>1870</v>
      </c>
      <c r="B1" s="26"/>
      <c r="C1" s="26"/>
      <c r="D1" s="26"/>
      <c r="E1" s="26"/>
      <c r="F1" s="26"/>
      <c r="G1" s="26"/>
      <c r="H1" s="26"/>
      <c r="I1" s="26"/>
    </row>
    <row r="2" spans="1:9" ht="24.95" customHeight="1" x14ac:dyDescent="0.15">
      <c r="A2" s="18" t="s">
        <v>1871</v>
      </c>
      <c r="B2" s="18"/>
      <c r="C2" s="18"/>
      <c r="D2" s="18"/>
      <c r="E2" s="18"/>
      <c r="F2" s="18"/>
      <c r="G2" s="18"/>
      <c r="H2" s="18"/>
      <c r="I2" s="18"/>
    </row>
    <row r="3" spans="1:9" ht="20.100000000000001" customHeight="1" x14ac:dyDescent="0.15"/>
    <row r="4" spans="1:9" ht="20.100000000000001" customHeight="1" x14ac:dyDescent="0.15">
      <c r="A4" s="30" t="s">
        <v>1872</v>
      </c>
      <c r="B4" s="30"/>
      <c r="C4" s="30"/>
      <c r="D4" s="30" t="s">
        <v>1730</v>
      </c>
      <c r="E4" s="30"/>
      <c r="F4" s="30"/>
      <c r="G4" s="30"/>
      <c r="H4" s="30"/>
      <c r="I4" s="30"/>
    </row>
    <row r="5" spans="1:9" ht="20.100000000000001" customHeight="1" x14ac:dyDescent="0.15">
      <c r="A5" s="19" t="s">
        <v>1873</v>
      </c>
      <c r="B5" s="19" t="s">
        <v>1874</v>
      </c>
      <c r="C5" s="19" t="s">
        <v>1875</v>
      </c>
      <c r="D5" s="19" t="s">
        <v>1876</v>
      </c>
      <c r="E5" s="19" t="s">
        <v>1877</v>
      </c>
      <c r="F5" s="19" t="s">
        <v>1878</v>
      </c>
      <c r="G5" s="19"/>
      <c r="H5" s="19"/>
      <c r="I5" s="19"/>
    </row>
    <row r="6" spans="1:9" ht="20.100000000000001" customHeight="1" x14ac:dyDescent="0.15">
      <c r="A6" s="19"/>
      <c r="B6" s="19"/>
      <c r="C6" s="19"/>
      <c r="D6" s="19"/>
      <c r="E6" s="19"/>
      <c r="F6" s="6" t="s">
        <v>1879</v>
      </c>
      <c r="G6" s="6" t="s">
        <v>1880</v>
      </c>
      <c r="H6" s="6" t="s">
        <v>1881</v>
      </c>
      <c r="I6" s="6" t="s">
        <v>1882</v>
      </c>
    </row>
    <row r="7" spans="1:9" ht="42" x14ac:dyDescent="0.15">
      <c r="A7" s="6" t="s">
        <v>920</v>
      </c>
      <c r="B7" s="6" t="s">
        <v>383</v>
      </c>
      <c r="C7" s="7" t="s">
        <v>1883</v>
      </c>
      <c r="D7" s="7" t="s">
        <v>1884</v>
      </c>
      <c r="E7" s="6" t="s">
        <v>1885</v>
      </c>
      <c r="F7" s="10">
        <v>42656.19</v>
      </c>
      <c r="G7" s="10">
        <v>42688.21</v>
      </c>
      <c r="H7" s="10">
        <v>32.020000000000003</v>
      </c>
      <c r="I7" s="7" t="s">
        <v>1886</v>
      </c>
    </row>
    <row r="8" spans="1:9" ht="52.5" x14ac:dyDescent="0.15">
      <c r="A8" s="6" t="s">
        <v>920</v>
      </c>
      <c r="B8" s="6" t="s">
        <v>383</v>
      </c>
      <c r="C8" s="7" t="s">
        <v>1887</v>
      </c>
      <c r="D8" s="7" t="s">
        <v>1884</v>
      </c>
      <c r="E8" s="6" t="s">
        <v>1885</v>
      </c>
      <c r="F8" s="10">
        <v>452713.21</v>
      </c>
      <c r="G8" s="10">
        <v>453053</v>
      </c>
      <c r="H8" s="10">
        <v>339.79</v>
      </c>
      <c r="I8" s="7" t="s">
        <v>1886</v>
      </c>
    </row>
    <row r="9" spans="1:9" ht="52.5" x14ac:dyDescent="0.15">
      <c r="A9" s="6" t="s">
        <v>920</v>
      </c>
      <c r="B9" s="6" t="s">
        <v>383</v>
      </c>
      <c r="C9" s="7" t="s">
        <v>1888</v>
      </c>
      <c r="D9" s="7" t="s">
        <v>1884</v>
      </c>
      <c r="E9" s="6" t="s">
        <v>1885</v>
      </c>
      <c r="F9" s="10">
        <v>188577.01</v>
      </c>
      <c r="G9" s="10">
        <v>188718.55</v>
      </c>
      <c r="H9" s="10">
        <v>141.54</v>
      </c>
      <c r="I9" s="7" t="s">
        <v>1886</v>
      </c>
    </row>
    <row r="10" spans="1:9" ht="21" x14ac:dyDescent="0.15">
      <c r="A10" s="6" t="s">
        <v>920</v>
      </c>
      <c r="B10" s="6" t="s">
        <v>383</v>
      </c>
      <c r="C10" s="7" t="s">
        <v>1889</v>
      </c>
      <c r="D10" s="7" t="s">
        <v>1884</v>
      </c>
      <c r="E10" s="6" t="s">
        <v>1885</v>
      </c>
      <c r="F10" s="10">
        <v>2562102.0099999998</v>
      </c>
      <c r="G10" s="10">
        <v>2564025.4300000002</v>
      </c>
      <c r="H10" s="10">
        <v>1923.42</v>
      </c>
      <c r="I10" s="7" t="s">
        <v>1886</v>
      </c>
    </row>
    <row r="11" spans="1:9" ht="31.5" x14ac:dyDescent="0.15">
      <c r="A11" s="6" t="s">
        <v>920</v>
      </c>
      <c r="B11" s="6" t="s">
        <v>383</v>
      </c>
      <c r="C11" s="7" t="s">
        <v>1890</v>
      </c>
      <c r="D11" s="7" t="s">
        <v>1884</v>
      </c>
      <c r="E11" s="6" t="s">
        <v>1885</v>
      </c>
      <c r="F11" s="10">
        <v>282767.76</v>
      </c>
      <c r="G11" s="10">
        <v>282979.99</v>
      </c>
      <c r="H11" s="10">
        <v>212.23</v>
      </c>
      <c r="I11" s="7" t="s">
        <v>1886</v>
      </c>
    </row>
    <row r="12" spans="1:9" ht="42" x14ac:dyDescent="0.15">
      <c r="A12" s="6" t="s">
        <v>920</v>
      </c>
      <c r="B12" s="6" t="s">
        <v>383</v>
      </c>
      <c r="C12" s="7" t="s">
        <v>1891</v>
      </c>
      <c r="D12" s="7" t="s">
        <v>1884</v>
      </c>
      <c r="E12" s="6" t="s">
        <v>1885</v>
      </c>
      <c r="F12" s="10">
        <v>33285.050000000003</v>
      </c>
      <c r="G12" s="10">
        <v>33310.04</v>
      </c>
      <c r="H12" s="10">
        <v>24.99</v>
      </c>
      <c r="I12" s="7" t="s">
        <v>1886</v>
      </c>
    </row>
    <row r="13" spans="1:9" ht="31.5" x14ac:dyDescent="0.15">
      <c r="A13" s="6" t="s">
        <v>920</v>
      </c>
      <c r="B13" s="6" t="s">
        <v>383</v>
      </c>
      <c r="C13" s="7" t="s">
        <v>1892</v>
      </c>
      <c r="D13" s="7" t="s">
        <v>1884</v>
      </c>
      <c r="E13" s="6" t="s">
        <v>1885</v>
      </c>
      <c r="F13" s="10">
        <v>691817.41</v>
      </c>
      <c r="G13" s="10">
        <v>692336.66</v>
      </c>
      <c r="H13" s="10">
        <v>519.25</v>
      </c>
      <c r="I13" s="7" t="s">
        <v>1886</v>
      </c>
    </row>
    <row r="14" spans="1:9" ht="31.5" x14ac:dyDescent="0.15">
      <c r="A14" s="6" t="s">
        <v>920</v>
      </c>
      <c r="B14" s="6" t="s">
        <v>383</v>
      </c>
      <c r="C14" s="7" t="s">
        <v>1893</v>
      </c>
      <c r="D14" s="7" t="s">
        <v>1884</v>
      </c>
      <c r="E14" s="6" t="s">
        <v>1885</v>
      </c>
      <c r="F14" s="10">
        <v>141582.82999999999</v>
      </c>
      <c r="G14" s="10">
        <v>141689.1</v>
      </c>
      <c r="H14" s="10">
        <v>106.27</v>
      </c>
      <c r="I14" s="7" t="s">
        <v>1886</v>
      </c>
    </row>
    <row r="15" spans="1:9" ht="31.5" x14ac:dyDescent="0.15">
      <c r="A15" s="6" t="s">
        <v>920</v>
      </c>
      <c r="B15" s="6" t="s">
        <v>383</v>
      </c>
      <c r="C15" s="7" t="s">
        <v>1894</v>
      </c>
      <c r="D15" s="7" t="s">
        <v>1884</v>
      </c>
      <c r="E15" s="6" t="s">
        <v>1885</v>
      </c>
      <c r="F15" s="10">
        <v>80412.98</v>
      </c>
      <c r="G15" s="10">
        <v>80473.33</v>
      </c>
      <c r="H15" s="10">
        <v>60.35</v>
      </c>
      <c r="I15" s="7" t="s">
        <v>1886</v>
      </c>
    </row>
    <row r="16" spans="1:9" ht="42" x14ac:dyDescent="0.15">
      <c r="A16" s="6" t="s">
        <v>920</v>
      </c>
      <c r="B16" s="6" t="s">
        <v>383</v>
      </c>
      <c r="C16" s="7" t="s">
        <v>1895</v>
      </c>
      <c r="D16" s="7" t="s">
        <v>1884</v>
      </c>
      <c r="E16" s="6" t="s">
        <v>1885</v>
      </c>
      <c r="F16" s="10">
        <v>103258.57</v>
      </c>
      <c r="G16" s="10">
        <v>103336.07</v>
      </c>
      <c r="H16" s="10">
        <v>77.5</v>
      </c>
      <c r="I16" s="7" t="s">
        <v>1886</v>
      </c>
    </row>
    <row r="17" spans="1:9" ht="42" x14ac:dyDescent="0.15">
      <c r="A17" s="6" t="s">
        <v>920</v>
      </c>
      <c r="B17" s="6" t="s">
        <v>383</v>
      </c>
      <c r="C17" s="7" t="s">
        <v>1896</v>
      </c>
      <c r="D17" s="7" t="s">
        <v>1884</v>
      </c>
      <c r="E17" s="6" t="s">
        <v>1885</v>
      </c>
      <c r="F17" s="10">
        <v>5577.66</v>
      </c>
      <c r="G17" s="10">
        <v>5581.84</v>
      </c>
      <c r="H17" s="10">
        <v>4.18</v>
      </c>
      <c r="I17" s="7" t="s">
        <v>1886</v>
      </c>
    </row>
    <row r="18" spans="1:9" ht="42" x14ac:dyDescent="0.15">
      <c r="A18" s="6" t="s">
        <v>920</v>
      </c>
      <c r="B18" s="6" t="s">
        <v>383</v>
      </c>
      <c r="C18" s="7" t="s">
        <v>1897</v>
      </c>
      <c r="D18" s="7" t="s">
        <v>1884</v>
      </c>
      <c r="E18" s="6" t="s">
        <v>1885</v>
      </c>
      <c r="F18" s="10">
        <v>78476.509999999995</v>
      </c>
      <c r="G18" s="10">
        <v>78535.42</v>
      </c>
      <c r="H18" s="10">
        <v>58.91</v>
      </c>
      <c r="I18" s="7" t="s">
        <v>1886</v>
      </c>
    </row>
    <row r="19" spans="1:9" ht="31.5" x14ac:dyDescent="0.15">
      <c r="A19" s="6" t="s">
        <v>920</v>
      </c>
      <c r="B19" s="6" t="s">
        <v>383</v>
      </c>
      <c r="C19" s="7" t="s">
        <v>1898</v>
      </c>
      <c r="D19" s="7" t="s">
        <v>1884</v>
      </c>
      <c r="E19" s="6" t="s">
        <v>1885</v>
      </c>
      <c r="F19" s="10">
        <v>622176.56000000006</v>
      </c>
      <c r="G19" s="10">
        <v>622643.54</v>
      </c>
      <c r="H19" s="10">
        <v>466.98</v>
      </c>
      <c r="I19" s="7" t="s">
        <v>1886</v>
      </c>
    </row>
    <row r="20" spans="1:9" ht="31.5" x14ac:dyDescent="0.15">
      <c r="A20" s="6" t="s">
        <v>920</v>
      </c>
      <c r="B20" s="6" t="s">
        <v>383</v>
      </c>
      <c r="C20" s="7" t="s">
        <v>1899</v>
      </c>
      <c r="D20" s="7" t="s">
        <v>1884</v>
      </c>
      <c r="E20" s="6" t="s">
        <v>1885</v>
      </c>
      <c r="F20" s="10">
        <v>43004.75</v>
      </c>
      <c r="G20" s="10">
        <v>43037.03</v>
      </c>
      <c r="H20" s="10">
        <v>32.28</v>
      </c>
      <c r="I20" s="7" t="s">
        <v>1886</v>
      </c>
    </row>
    <row r="21" spans="1:9" ht="31.5" x14ac:dyDescent="0.15">
      <c r="A21" s="6" t="s">
        <v>920</v>
      </c>
      <c r="B21" s="6" t="s">
        <v>383</v>
      </c>
      <c r="C21" s="7" t="s">
        <v>1900</v>
      </c>
      <c r="D21" s="7" t="s">
        <v>1884</v>
      </c>
      <c r="E21" s="6" t="s">
        <v>1885</v>
      </c>
      <c r="F21" s="10">
        <v>35779.19</v>
      </c>
      <c r="G21" s="10">
        <v>35806.04</v>
      </c>
      <c r="H21" s="10">
        <v>26.85</v>
      </c>
      <c r="I21" s="7" t="s">
        <v>1886</v>
      </c>
    </row>
    <row r="22" spans="1:9" ht="31.5" x14ac:dyDescent="0.15">
      <c r="A22" s="6" t="s">
        <v>920</v>
      </c>
      <c r="B22" s="6" t="s">
        <v>383</v>
      </c>
      <c r="C22" s="7" t="s">
        <v>1901</v>
      </c>
      <c r="D22" s="7" t="s">
        <v>1884</v>
      </c>
      <c r="E22" s="6" t="s">
        <v>1885</v>
      </c>
      <c r="F22" s="10">
        <v>25053.26</v>
      </c>
      <c r="G22" s="10">
        <v>25072.06</v>
      </c>
      <c r="H22" s="10">
        <v>18.8</v>
      </c>
      <c r="I22" s="7" t="s">
        <v>1886</v>
      </c>
    </row>
    <row r="23" spans="1:9" ht="31.5" x14ac:dyDescent="0.15">
      <c r="A23" s="6" t="s">
        <v>920</v>
      </c>
      <c r="B23" s="6" t="s">
        <v>383</v>
      </c>
      <c r="C23" s="7" t="s">
        <v>1902</v>
      </c>
      <c r="D23" s="7" t="s">
        <v>1884</v>
      </c>
      <c r="E23" s="6" t="s">
        <v>1885</v>
      </c>
      <c r="F23" s="10">
        <v>605032</v>
      </c>
      <c r="G23" s="10">
        <v>605486.11</v>
      </c>
      <c r="H23" s="10">
        <v>454.11</v>
      </c>
      <c r="I23" s="7" t="s">
        <v>1886</v>
      </c>
    </row>
    <row r="24" spans="1:9" ht="42" x14ac:dyDescent="0.15">
      <c r="A24" s="6" t="s">
        <v>920</v>
      </c>
      <c r="B24" s="6" t="s">
        <v>383</v>
      </c>
      <c r="C24" s="7" t="s">
        <v>1903</v>
      </c>
      <c r="D24" s="7" t="s">
        <v>1884</v>
      </c>
      <c r="E24" s="6" t="s">
        <v>1885</v>
      </c>
      <c r="F24" s="10">
        <v>51054.81</v>
      </c>
      <c r="G24" s="10">
        <v>51093.13</v>
      </c>
      <c r="H24" s="10">
        <v>38.32</v>
      </c>
      <c r="I24" s="7" t="s">
        <v>1886</v>
      </c>
    </row>
    <row r="25" spans="1:9" ht="42" x14ac:dyDescent="0.15">
      <c r="A25" s="6" t="s">
        <v>920</v>
      </c>
      <c r="B25" s="6" t="s">
        <v>383</v>
      </c>
      <c r="C25" s="7" t="s">
        <v>1904</v>
      </c>
      <c r="D25" s="7" t="s">
        <v>1884</v>
      </c>
      <c r="E25" s="6" t="s">
        <v>1885</v>
      </c>
      <c r="F25" s="10">
        <v>308235.48</v>
      </c>
      <c r="G25" s="10">
        <v>308466.83</v>
      </c>
      <c r="H25" s="10">
        <v>231.35</v>
      </c>
      <c r="I25" s="7" t="s">
        <v>1886</v>
      </c>
    </row>
    <row r="26" spans="1:9" ht="42" x14ac:dyDescent="0.15">
      <c r="A26" s="6" t="s">
        <v>920</v>
      </c>
      <c r="B26" s="6" t="s">
        <v>383</v>
      </c>
      <c r="C26" s="7" t="s">
        <v>1905</v>
      </c>
      <c r="D26" s="7" t="s">
        <v>1884</v>
      </c>
      <c r="E26" s="6" t="s">
        <v>1885</v>
      </c>
      <c r="F26" s="10">
        <v>14091.32</v>
      </c>
      <c r="G26" s="10">
        <v>14101.89</v>
      </c>
      <c r="H26" s="10">
        <v>10.57</v>
      </c>
      <c r="I26" s="7" t="s">
        <v>1886</v>
      </c>
    </row>
    <row r="27" spans="1:9" ht="42" x14ac:dyDescent="0.15">
      <c r="A27" s="6" t="s">
        <v>920</v>
      </c>
      <c r="B27" s="6" t="s">
        <v>383</v>
      </c>
      <c r="C27" s="7" t="s">
        <v>1906</v>
      </c>
      <c r="D27" s="7" t="s">
        <v>1884</v>
      </c>
      <c r="E27" s="6" t="s">
        <v>1885</v>
      </c>
      <c r="F27" s="10">
        <v>11727.88</v>
      </c>
      <c r="G27" s="10">
        <v>11736.68</v>
      </c>
      <c r="H27" s="10">
        <v>8.8000000000000007</v>
      </c>
      <c r="I27" s="7" t="s">
        <v>1886</v>
      </c>
    </row>
    <row r="28" spans="1:9" ht="42" x14ac:dyDescent="0.15">
      <c r="A28" s="6" t="s">
        <v>920</v>
      </c>
      <c r="B28" s="6" t="s">
        <v>383</v>
      </c>
      <c r="C28" s="7" t="s">
        <v>1907</v>
      </c>
      <c r="D28" s="7" t="s">
        <v>1884</v>
      </c>
      <c r="E28" s="6" t="s">
        <v>1885</v>
      </c>
      <c r="F28" s="10">
        <v>8864.5</v>
      </c>
      <c r="G28" s="10">
        <v>8871.15</v>
      </c>
      <c r="H28" s="10">
        <v>6.65</v>
      </c>
      <c r="I28" s="7" t="s">
        <v>1908</v>
      </c>
    </row>
    <row r="29" spans="1:9" ht="52.5" x14ac:dyDescent="0.15">
      <c r="A29" s="6" t="s">
        <v>920</v>
      </c>
      <c r="B29" s="6" t="s">
        <v>383</v>
      </c>
      <c r="C29" s="7" t="s">
        <v>1909</v>
      </c>
      <c r="D29" s="7" t="s">
        <v>1884</v>
      </c>
      <c r="E29" s="6" t="s">
        <v>1885</v>
      </c>
      <c r="F29" s="10">
        <v>635541.38</v>
      </c>
      <c r="G29" s="10">
        <v>636018.5</v>
      </c>
      <c r="H29" s="10">
        <v>477.12</v>
      </c>
      <c r="I29" s="7" t="s">
        <v>1886</v>
      </c>
    </row>
    <row r="30" spans="1:9" ht="31.5" x14ac:dyDescent="0.15">
      <c r="A30" s="6" t="s">
        <v>920</v>
      </c>
      <c r="B30" s="6" t="s">
        <v>383</v>
      </c>
      <c r="C30" s="7" t="s">
        <v>1910</v>
      </c>
      <c r="D30" s="7" t="s">
        <v>1884</v>
      </c>
      <c r="E30" s="6" t="s">
        <v>1885</v>
      </c>
      <c r="F30" s="10">
        <v>8392.84</v>
      </c>
      <c r="G30" s="10">
        <v>8399.14</v>
      </c>
      <c r="H30" s="10">
        <v>6.3</v>
      </c>
      <c r="I30" s="7" t="s">
        <v>1886</v>
      </c>
    </row>
    <row r="31" spans="1:9" ht="31.5" x14ac:dyDescent="0.15">
      <c r="A31" s="6" t="s">
        <v>920</v>
      </c>
      <c r="B31" s="6" t="s">
        <v>383</v>
      </c>
      <c r="C31" s="7" t="s">
        <v>1911</v>
      </c>
      <c r="D31" s="7" t="s">
        <v>1884</v>
      </c>
      <c r="E31" s="6" t="s">
        <v>1885</v>
      </c>
      <c r="F31" s="10">
        <v>474888.13</v>
      </c>
      <c r="G31" s="10">
        <v>475244.56</v>
      </c>
      <c r="H31" s="10">
        <v>356.43</v>
      </c>
      <c r="I31" s="7" t="s">
        <v>1886</v>
      </c>
    </row>
    <row r="32" spans="1:9" ht="42" x14ac:dyDescent="0.15">
      <c r="A32" s="6" t="s">
        <v>920</v>
      </c>
      <c r="B32" s="6" t="s">
        <v>383</v>
      </c>
      <c r="C32" s="7" t="s">
        <v>1912</v>
      </c>
      <c r="D32" s="7" t="s">
        <v>1884</v>
      </c>
      <c r="E32" s="6" t="s">
        <v>1885</v>
      </c>
      <c r="F32" s="10">
        <v>111519.26</v>
      </c>
      <c r="G32" s="10">
        <v>111602.96</v>
      </c>
      <c r="H32" s="10">
        <v>83.7</v>
      </c>
      <c r="I32" s="7" t="s">
        <v>1886</v>
      </c>
    </row>
    <row r="33" spans="1:9" ht="31.5" x14ac:dyDescent="0.15">
      <c r="A33" s="6" t="s">
        <v>920</v>
      </c>
      <c r="B33" s="6" t="s">
        <v>383</v>
      </c>
      <c r="C33" s="7" t="s">
        <v>1913</v>
      </c>
      <c r="D33" s="7" t="s">
        <v>1884</v>
      </c>
      <c r="E33" s="6" t="s">
        <v>1885</v>
      </c>
      <c r="F33" s="10">
        <v>448015.54</v>
      </c>
      <c r="G33" s="10">
        <v>448351.8</v>
      </c>
      <c r="H33" s="10">
        <v>336.26</v>
      </c>
      <c r="I33" s="7" t="s">
        <v>1886</v>
      </c>
    </row>
    <row r="34" spans="1:9" ht="31.5" x14ac:dyDescent="0.15">
      <c r="A34" s="6" t="s">
        <v>920</v>
      </c>
      <c r="B34" s="6" t="s">
        <v>383</v>
      </c>
      <c r="C34" s="7" t="s">
        <v>1914</v>
      </c>
      <c r="D34" s="7" t="s">
        <v>1884</v>
      </c>
      <c r="E34" s="6" t="s">
        <v>1885</v>
      </c>
      <c r="F34" s="10">
        <v>17729</v>
      </c>
      <c r="G34" s="10">
        <v>17742.310000000001</v>
      </c>
      <c r="H34" s="10">
        <v>13.31</v>
      </c>
      <c r="I34" s="7" t="s">
        <v>1886</v>
      </c>
    </row>
    <row r="35" spans="1:9" ht="42" x14ac:dyDescent="0.15">
      <c r="A35" s="6" t="s">
        <v>920</v>
      </c>
      <c r="B35" s="6" t="s">
        <v>383</v>
      </c>
      <c r="C35" s="7" t="s">
        <v>1915</v>
      </c>
      <c r="D35" s="7" t="s">
        <v>1884</v>
      </c>
      <c r="E35" s="6" t="s">
        <v>1885</v>
      </c>
      <c r="F35" s="10">
        <v>622183.30000000005</v>
      </c>
      <c r="G35" s="10">
        <v>622650.29</v>
      </c>
      <c r="H35" s="10">
        <v>466.99</v>
      </c>
      <c r="I35" s="7" t="s">
        <v>1886</v>
      </c>
    </row>
    <row r="36" spans="1:9" ht="42" x14ac:dyDescent="0.15">
      <c r="A36" s="6" t="s">
        <v>920</v>
      </c>
      <c r="B36" s="6" t="s">
        <v>383</v>
      </c>
      <c r="C36" s="7" t="s">
        <v>1916</v>
      </c>
      <c r="D36" s="7" t="s">
        <v>1884</v>
      </c>
      <c r="E36" s="6" t="s">
        <v>1885</v>
      </c>
      <c r="F36" s="10">
        <v>204219.24</v>
      </c>
      <c r="G36" s="10">
        <v>204372.52</v>
      </c>
      <c r="H36" s="10">
        <v>153.28</v>
      </c>
      <c r="I36" s="7" t="s">
        <v>1886</v>
      </c>
    </row>
    <row r="37" spans="1:9" ht="42" x14ac:dyDescent="0.15">
      <c r="A37" s="6" t="s">
        <v>920</v>
      </c>
      <c r="B37" s="6" t="s">
        <v>383</v>
      </c>
      <c r="C37" s="7" t="s">
        <v>1917</v>
      </c>
      <c r="D37" s="7" t="s">
        <v>1884</v>
      </c>
      <c r="E37" s="6" t="s">
        <v>1885</v>
      </c>
      <c r="F37" s="10">
        <v>847375.24</v>
      </c>
      <c r="G37" s="10">
        <v>848011.25</v>
      </c>
      <c r="H37" s="10">
        <v>636.01</v>
      </c>
      <c r="I37" s="7" t="s">
        <v>1886</v>
      </c>
    </row>
    <row r="38" spans="1:9" ht="21" x14ac:dyDescent="0.15">
      <c r="A38" s="6" t="s">
        <v>920</v>
      </c>
      <c r="B38" s="6" t="s">
        <v>383</v>
      </c>
      <c r="C38" s="7" t="s">
        <v>1918</v>
      </c>
      <c r="D38" s="7" t="s">
        <v>1884</v>
      </c>
      <c r="E38" s="6" t="s">
        <v>1885</v>
      </c>
      <c r="F38" s="10">
        <v>92682.7</v>
      </c>
      <c r="G38" s="10">
        <v>92752.26</v>
      </c>
      <c r="H38" s="10">
        <v>69.56</v>
      </c>
      <c r="I38" s="7" t="s">
        <v>1886</v>
      </c>
    </row>
    <row r="39" spans="1:9" ht="42" x14ac:dyDescent="0.15">
      <c r="A39" s="6" t="s">
        <v>920</v>
      </c>
      <c r="B39" s="6" t="s">
        <v>383</v>
      </c>
      <c r="C39" s="7" t="s">
        <v>1919</v>
      </c>
      <c r="D39" s="7" t="s">
        <v>1884</v>
      </c>
      <c r="E39" s="6" t="s">
        <v>1885</v>
      </c>
      <c r="F39" s="10">
        <v>614210.56999999995</v>
      </c>
      <c r="G39" s="10">
        <v>614671.56999999995</v>
      </c>
      <c r="H39" s="10">
        <v>461</v>
      </c>
      <c r="I39" s="7" t="s">
        <v>1886</v>
      </c>
    </row>
    <row r="40" spans="1:9" ht="42" x14ac:dyDescent="0.15">
      <c r="A40" s="6" t="s">
        <v>920</v>
      </c>
      <c r="B40" s="6" t="s">
        <v>383</v>
      </c>
      <c r="C40" s="7" t="s">
        <v>1920</v>
      </c>
      <c r="D40" s="7" t="s">
        <v>1884</v>
      </c>
      <c r="E40" s="6" t="s">
        <v>1885</v>
      </c>
      <c r="F40" s="10">
        <v>68086.69</v>
      </c>
      <c r="G40" s="10">
        <v>68137.8</v>
      </c>
      <c r="H40" s="10">
        <v>51.11</v>
      </c>
      <c r="I40" s="7" t="s">
        <v>1886</v>
      </c>
    </row>
    <row r="41" spans="1:9" ht="31.5" x14ac:dyDescent="0.15">
      <c r="A41" s="6" t="s">
        <v>920</v>
      </c>
      <c r="B41" s="6" t="s">
        <v>383</v>
      </c>
      <c r="C41" s="7" t="s">
        <v>1921</v>
      </c>
      <c r="D41" s="7" t="s">
        <v>1884</v>
      </c>
      <c r="E41" s="6" t="s">
        <v>1885</v>
      </c>
      <c r="F41" s="10">
        <v>13400.44</v>
      </c>
      <c r="G41" s="10">
        <v>13410.5</v>
      </c>
      <c r="H41" s="10">
        <v>10.06</v>
      </c>
      <c r="I41" s="7" t="s">
        <v>1886</v>
      </c>
    </row>
    <row r="42" spans="1:9" ht="42" x14ac:dyDescent="0.15">
      <c r="A42" s="6" t="s">
        <v>920</v>
      </c>
      <c r="B42" s="6" t="s">
        <v>383</v>
      </c>
      <c r="C42" s="7" t="s">
        <v>1922</v>
      </c>
      <c r="D42" s="7" t="s">
        <v>1884</v>
      </c>
      <c r="E42" s="6" t="s">
        <v>1885</v>
      </c>
      <c r="F42" s="10">
        <v>65519.57</v>
      </c>
      <c r="G42" s="10">
        <v>65568.740000000005</v>
      </c>
      <c r="H42" s="10">
        <v>49.17</v>
      </c>
      <c r="I42" s="7" t="s">
        <v>1886</v>
      </c>
    </row>
    <row r="43" spans="1:9" ht="31.5" x14ac:dyDescent="0.15">
      <c r="A43" s="6" t="s">
        <v>920</v>
      </c>
      <c r="B43" s="6" t="s">
        <v>383</v>
      </c>
      <c r="C43" s="7" t="s">
        <v>1923</v>
      </c>
      <c r="D43" s="7" t="s">
        <v>1884</v>
      </c>
      <c r="E43" s="6" t="s">
        <v>1885</v>
      </c>
      <c r="F43" s="10">
        <v>50961.53</v>
      </c>
      <c r="G43" s="10">
        <v>50999.78</v>
      </c>
      <c r="H43" s="10">
        <v>38.25</v>
      </c>
      <c r="I43" s="7" t="s">
        <v>1886</v>
      </c>
    </row>
    <row r="44" spans="1:9" ht="42" x14ac:dyDescent="0.15">
      <c r="A44" s="6" t="s">
        <v>920</v>
      </c>
      <c r="B44" s="6" t="s">
        <v>383</v>
      </c>
      <c r="C44" s="7" t="s">
        <v>1924</v>
      </c>
      <c r="D44" s="7" t="s">
        <v>1884</v>
      </c>
      <c r="E44" s="6" t="s">
        <v>1885</v>
      </c>
      <c r="F44" s="10">
        <v>10457.66</v>
      </c>
      <c r="G44" s="10">
        <v>10465.51</v>
      </c>
      <c r="H44" s="10">
        <v>7.85</v>
      </c>
      <c r="I44" s="7" t="s">
        <v>1886</v>
      </c>
    </row>
    <row r="45" spans="1:9" ht="42" x14ac:dyDescent="0.15">
      <c r="A45" s="6" t="s">
        <v>920</v>
      </c>
      <c r="B45" s="6" t="s">
        <v>383</v>
      </c>
      <c r="C45" s="7" t="s">
        <v>1925</v>
      </c>
      <c r="D45" s="7" t="s">
        <v>1884</v>
      </c>
      <c r="E45" s="6" t="s">
        <v>1885</v>
      </c>
      <c r="F45" s="10">
        <v>200134.85</v>
      </c>
      <c r="G45" s="10">
        <v>200285.07</v>
      </c>
      <c r="H45" s="10">
        <v>150.22</v>
      </c>
      <c r="I45" s="7" t="s">
        <v>1886</v>
      </c>
    </row>
    <row r="46" spans="1:9" ht="42" x14ac:dyDescent="0.15">
      <c r="A46" s="6" t="s">
        <v>920</v>
      </c>
      <c r="B46" s="6" t="s">
        <v>383</v>
      </c>
      <c r="C46" s="7" t="s">
        <v>1926</v>
      </c>
      <c r="D46" s="7" t="s">
        <v>1884</v>
      </c>
      <c r="E46" s="6" t="s">
        <v>1885</v>
      </c>
      <c r="F46" s="10">
        <v>5863.94</v>
      </c>
      <c r="G46" s="10">
        <v>5868.34</v>
      </c>
      <c r="H46" s="10">
        <v>4.4000000000000004</v>
      </c>
      <c r="I46" s="7" t="s">
        <v>1886</v>
      </c>
    </row>
    <row r="47" spans="1:9" ht="31.5" x14ac:dyDescent="0.15">
      <c r="A47" s="6" t="s">
        <v>920</v>
      </c>
      <c r="B47" s="6" t="s">
        <v>383</v>
      </c>
      <c r="C47" s="7" t="s">
        <v>1927</v>
      </c>
      <c r="D47" s="7" t="s">
        <v>1884</v>
      </c>
      <c r="E47" s="6" t="s">
        <v>1885</v>
      </c>
      <c r="F47" s="10">
        <v>382640.42</v>
      </c>
      <c r="G47" s="10">
        <v>382927.61</v>
      </c>
      <c r="H47" s="10">
        <v>287.19</v>
      </c>
      <c r="I47" s="7" t="s">
        <v>1886</v>
      </c>
    </row>
    <row r="48" spans="1:9" ht="52.5" x14ac:dyDescent="0.15">
      <c r="A48" s="6" t="s">
        <v>920</v>
      </c>
      <c r="B48" s="6" t="s">
        <v>383</v>
      </c>
      <c r="C48" s="7" t="s">
        <v>1928</v>
      </c>
      <c r="D48" s="7" t="s">
        <v>1884</v>
      </c>
      <c r="E48" s="6" t="s">
        <v>1885</v>
      </c>
      <c r="F48" s="10">
        <v>80541.69</v>
      </c>
      <c r="G48" s="10">
        <v>80602.14</v>
      </c>
      <c r="H48" s="10">
        <v>60.45</v>
      </c>
      <c r="I48" s="7" t="s">
        <v>1886</v>
      </c>
    </row>
    <row r="49" spans="1:9" ht="52.5" x14ac:dyDescent="0.15">
      <c r="A49" s="6" t="s">
        <v>920</v>
      </c>
      <c r="B49" s="6" t="s">
        <v>383</v>
      </c>
      <c r="C49" s="7" t="s">
        <v>1929</v>
      </c>
      <c r="D49" s="7" t="s">
        <v>1884</v>
      </c>
      <c r="E49" s="6" t="s">
        <v>1885</v>
      </c>
      <c r="F49" s="10">
        <v>5863.94</v>
      </c>
      <c r="G49" s="10">
        <v>5868.34</v>
      </c>
      <c r="H49" s="10">
        <v>4.4000000000000004</v>
      </c>
      <c r="I49" s="7" t="s">
        <v>1886</v>
      </c>
    </row>
    <row r="50" spans="1:9" ht="42" x14ac:dyDescent="0.15">
      <c r="A50" s="6" t="s">
        <v>920</v>
      </c>
      <c r="B50" s="6" t="s">
        <v>383</v>
      </c>
      <c r="C50" s="7" t="s">
        <v>1930</v>
      </c>
      <c r="D50" s="7" t="s">
        <v>1884</v>
      </c>
      <c r="E50" s="6" t="s">
        <v>1885</v>
      </c>
      <c r="F50" s="10">
        <v>243690.23</v>
      </c>
      <c r="G50" s="10">
        <v>243873.13</v>
      </c>
      <c r="H50" s="10">
        <v>182.9</v>
      </c>
      <c r="I50" s="7" t="s">
        <v>1886</v>
      </c>
    </row>
    <row r="51" spans="1:9" ht="31.5" x14ac:dyDescent="0.15">
      <c r="A51" s="6" t="s">
        <v>920</v>
      </c>
      <c r="B51" s="6" t="s">
        <v>383</v>
      </c>
      <c r="C51" s="7" t="s">
        <v>1931</v>
      </c>
      <c r="D51" s="7" t="s">
        <v>1884</v>
      </c>
      <c r="E51" s="6" t="s">
        <v>1885</v>
      </c>
      <c r="F51" s="10">
        <v>312139.36</v>
      </c>
      <c r="G51" s="10">
        <v>312373.64</v>
      </c>
      <c r="H51" s="10">
        <v>234.28</v>
      </c>
      <c r="I51" s="7" t="s">
        <v>1886</v>
      </c>
    </row>
    <row r="52" spans="1:9" ht="31.5" x14ac:dyDescent="0.15">
      <c r="A52" s="6" t="s">
        <v>920</v>
      </c>
      <c r="B52" s="6" t="s">
        <v>383</v>
      </c>
      <c r="C52" s="7" t="s">
        <v>1932</v>
      </c>
      <c r="D52" s="7" t="s">
        <v>1884</v>
      </c>
      <c r="E52" s="6" t="s">
        <v>1885</v>
      </c>
      <c r="F52" s="10">
        <v>1843.54</v>
      </c>
      <c r="G52" s="10">
        <v>1844.92</v>
      </c>
      <c r="H52" s="10">
        <v>1.38</v>
      </c>
      <c r="I52" s="7" t="s">
        <v>1886</v>
      </c>
    </row>
    <row r="53" spans="1:9" ht="42" x14ac:dyDescent="0.15">
      <c r="A53" s="6" t="s">
        <v>920</v>
      </c>
      <c r="B53" s="6" t="s">
        <v>383</v>
      </c>
      <c r="C53" s="7" t="s">
        <v>1933</v>
      </c>
      <c r="D53" s="7" t="s">
        <v>1884</v>
      </c>
      <c r="E53" s="6" t="s">
        <v>1885</v>
      </c>
      <c r="F53" s="10">
        <v>200134.85</v>
      </c>
      <c r="G53" s="10">
        <v>200285.07</v>
      </c>
      <c r="H53" s="10">
        <v>150.22</v>
      </c>
      <c r="I53" s="7" t="s">
        <v>1886</v>
      </c>
    </row>
    <row r="54" spans="1:9" ht="31.5" x14ac:dyDescent="0.15">
      <c r="A54" s="6" t="s">
        <v>920</v>
      </c>
      <c r="B54" s="6" t="s">
        <v>383</v>
      </c>
      <c r="C54" s="7" t="s">
        <v>1934</v>
      </c>
      <c r="D54" s="7" t="s">
        <v>1884</v>
      </c>
      <c r="E54" s="6" t="s">
        <v>1885</v>
      </c>
      <c r="F54" s="10">
        <v>301385.8</v>
      </c>
      <c r="G54" s="10">
        <v>301612.01</v>
      </c>
      <c r="H54" s="10">
        <v>226.21</v>
      </c>
      <c r="I54" s="7" t="s">
        <v>1886</v>
      </c>
    </row>
    <row r="55" spans="1:9" ht="42" x14ac:dyDescent="0.15">
      <c r="A55" s="6" t="s">
        <v>920</v>
      </c>
      <c r="B55" s="6" t="s">
        <v>383</v>
      </c>
      <c r="C55" s="7" t="s">
        <v>1935</v>
      </c>
      <c r="D55" s="7" t="s">
        <v>1884</v>
      </c>
      <c r="E55" s="6" t="s">
        <v>1885</v>
      </c>
      <c r="F55" s="10">
        <v>485347.44</v>
      </c>
      <c r="G55" s="10">
        <v>485711.73</v>
      </c>
      <c r="H55" s="10">
        <v>364.29</v>
      </c>
      <c r="I55" s="7" t="s">
        <v>1886</v>
      </c>
    </row>
    <row r="56" spans="1:9" ht="42" x14ac:dyDescent="0.15">
      <c r="A56" s="6" t="s">
        <v>920</v>
      </c>
      <c r="B56" s="6" t="s">
        <v>383</v>
      </c>
      <c r="C56" s="7" t="s">
        <v>1936</v>
      </c>
      <c r="D56" s="7" t="s">
        <v>1884</v>
      </c>
      <c r="E56" s="6" t="s">
        <v>1885</v>
      </c>
      <c r="F56" s="10">
        <v>1737.95</v>
      </c>
      <c r="G56" s="10">
        <v>1739.26</v>
      </c>
      <c r="H56" s="10">
        <v>1.31</v>
      </c>
      <c r="I56" s="7" t="s">
        <v>1886</v>
      </c>
    </row>
    <row r="57" spans="1:9" ht="42" x14ac:dyDescent="0.15">
      <c r="A57" s="6" t="s">
        <v>920</v>
      </c>
      <c r="B57" s="6" t="s">
        <v>383</v>
      </c>
      <c r="C57" s="7" t="s">
        <v>1937</v>
      </c>
      <c r="D57" s="7" t="s">
        <v>1884</v>
      </c>
      <c r="E57" s="6" t="s">
        <v>1885</v>
      </c>
      <c r="F57" s="10">
        <v>251189.66</v>
      </c>
      <c r="G57" s="10">
        <v>251378.2</v>
      </c>
      <c r="H57" s="10">
        <v>188.54</v>
      </c>
      <c r="I57" s="7" t="s">
        <v>1886</v>
      </c>
    </row>
    <row r="58" spans="1:9" ht="31.5" x14ac:dyDescent="0.15">
      <c r="A58" s="6" t="s">
        <v>920</v>
      </c>
      <c r="B58" s="6" t="s">
        <v>383</v>
      </c>
      <c r="C58" s="7" t="s">
        <v>1938</v>
      </c>
      <c r="D58" s="7" t="s">
        <v>1884</v>
      </c>
      <c r="E58" s="6" t="s">
        <v>1885</v>
      </c>
      <c r="F58" s="10">
        <v>522835.87</v>
      </c>
      <c r="G58" s="10">
        <v>523228.29</v>
      </c>
      <c r="H58" s="10">
        <v>392.42</v>
      </c>
      <c r="I58" s="7" t="s">
        <v>1886</v>
      </c>
    </row>
    <row r="59" spans="1:9" ht="42" x14ac:dyDescent="0.15">
      <c r="A59" s="6" t="s">
        <v>920</v>
      </c>
      <c r="B59" s="6" t="s">
        <v>383</v>
      </c>
      <c r="C59" s="7" t="s">
        <v>1939</v>
      </c>
      <c r="D59" s="7" t="s">
        <v>1884</v>
      </c>
      <c r="E59" s="6" t="s">
        <v>1885</v>
      </c>
      <c r="F59" s="10">
        <v>588159.74</v>
      </c>
      <c r="G59" s="10">
        <v>588601.18999999994</v>
      </c>
      <c r="H59" s="10">
        <v>441.45</v>
      </c>
      <c r="I59" s="7" t="s">
        <v>1886</v>
      </c>
    </row>
    <row r="60" spans="1:9" ht="42" x14ac:dyDescent="0.15">
      <c r="A60" s="6" t="s">
        <v>920</v>
      </c>
      <c r="B60" s="6" t="s">
        <v>383</v>
      </c>
      <c r="C60" s="7" t="s">
        <v>1940</v>
      </c>
      <c r="D60" s="7" t="s">
        <v>1884</v>
      </c>
      <c r="E60" s="6" t="s">
        <v>1885</v>
      </c>
      <c r="F60" s="10">
        <v>5863.94</v>
      </c>
      <c r="G60" s="10">
        <v>5868.34</v>
      </c>
      <c r="H60" s="10">
        <v>4.4000000000000004</v>
      </c>
      <c r="I60" s="7" t="s">
        <v>1886</v>
      </c>
    </row>
    <row r="61" spans="1:9" ht="31.5" x14ac:dyDescent="0.15">
      <c r="A61" s="6" t="s">
        <v>920</v>
      </c>
      <c r="B61" s="6" t="s">
        <v>383</v>
      </c>
      <c r="C61" s="7" t="s">
        <v>1941</v>
      </c>
      <c r="D61" s="7" t="s">
        <v>1884</v>
      </c>
      <c r="E61" s="6" t="s">
        <v>1885</v>
      </c>
      <c r="F61" s="10">
        <v>486651.19</v>
      </c>
      <c r="G61" s="10">
        <v>487016.45</v>
      </c>
      <c r="H61" s="10">
        <v>365.26</v>
      </c>
      <c r="I61" s="7" t="s">
        <v>1886</v>
      </c>
    </row>
    <row r="62" spans="1:9" ht="42" x14ac:dyDescent="0.15">
      <c r="A62" s="6" t="s">
        <v>920</v>
      </c>
      <c r="B62" s="6" t="s">
        <v>383</v>
      </c>
      <c r="C62" s="7" t="s">
        <v>1942</v>
      </c>
      <c r="D62" s="7" t="s">
        <v>1884</v>
      </c>
      <c r="E62" s="6" t="s">
        <v>1885</v>
      </c>
      <c r="F62" s="10">
        <v>385280.02</v>
      </c>
      <c r="G62" s="10">
        <v>385569.19</v>
      </c>
      <c r="H62" s="10">
        <v>289.17</v>
      </c>
      <c r="I62" s="7" t="s">
        <v>1886</v>
      </c>
    </row>
    <row r="63" spans="1:9" ht="42" x14ac:dyDescent="0.15">
      <c r="A63" s="6" t="s">
        <v>920</v>
      </c>
      <c r="B63" s="6" t="s">
        <v>383</v>
      </c>
      <c r="C63" s="7" t="s">
        <v>1943</v>
      </c>
      <c r="D63" s="7" t="s">
        <v>1884</v>
      </c>
      <c r="E63" s="6" t="s">
        <v>1885</v>
      </c>
      <c r="F63" s="10">
        <v>97063.06</v>
      </c>
      <c r="G63" s="10">
        <v>97135.91</v>
      </c>
      <c r="H63" s="10">
        <v>72.849999999999994</v>
      </c>
      <c r="I63" s="7" t="s">
        <v>1886</v>
      </c>
    </row>
    <row r="64" spans="1:9" ht="31.5" x14ac:dyDescent="0.15">
      <c r="A64" s="6" t="s">
        <v>920</v>
      </c>
      <c r="B64" s="6" t="s">
        <v>383</v>
      </c>
      <c r="C64" s="7" t="s">
        <v>1944</v>
      </c>
      <c r="D64" s="7" t="s">
        <v>1884</v>
      </c>
      <c r="E64" s="6" t="s">
        <v>1885</v>
      </c>
      <c r="F64" s="10">
        <v>512389.68</v>
      </c>
      <c r="G64" s="10">
        <v>512774.26</v>
      </c>
      <c r="H64" s="10">
        <v>384.58</v>
      </c>
      <c r="I64" s="7" t="s">
        <v>1886</v>
      </c>
    </row>
    <row r="65" spans="1:9" ht="31.5" x14ac:dyDescent="0.15">
      <c r="A65" s="6" t="s">
        <v>920</v>
      </c>
      <c r="B65" s="6" t="s">
        <v>383</v>
      </c>
      <c r="C65" s="7" t="s">
        <v>1945</v>
      </c>
      <c r="D65" s="7" t="s">
        <v>1884</v>
      </c>
      <c r="E65" s="6" t="s">
        <v>1885</v>
      </c>
      <c r="F65" s="10">
        <v>95892.98</v>
      </c>
      <c r="G65" s="10">
        <v>95964.96</v>
      </c>
      <c r="H65" s="10">
        <v>71.98</v>
      </c>
      <c r="I65" s="7" t="s">
        <v>1886</v>
      </c>
    </row>
    <row r="66" spans="1:9" ht="31.5" x14ac:dyDescent="0.15">
      <c r="A66" s="6" t="s">
        <v>920</v>
      </c>
      <c r="B66" s="6" t="s">
        <v>383</v>
      </c>
      <c r="C66" s="7" t="s">
        <v>1946</v>
      </c>
      <c r="D66" s="7" t="s">
        <v>1884</v>
      </c>
      <c r="E66" s="6" t="s">
        <v>1885</v>
      </c>
      <c r="F66" s="10">
        <v>7681.42</v>
      </c>
      <c r="G66" s="10">
        <v>7687.18</v>
      </c>
      <c r="H66" s="10">
        <v>5.76</v>
      </c>
      <c r="I66" s="7" t="s">
        <v>1886</v>
      </c>
    </row>
    <row r="67" spans="1:9" ht="31.5" x14ac:dyDescent="0.15">
      <c r="A67" s="6" t="s">
        <v>920</v>
      </c>
      <c r="B67" s="6" t="s">
        <v>383</v>
      </c>
      <c r="C67" s="7" t="s">
        <v>1947</v>
      </c>
      <c r="D67" s="7" t="s">
        <v>1884</v>
      </c>
      <c r="E67" s="6" t="s">
        <v>1885</v>
      </c>
      <c r="F67" s="10">
        <v>12526.63</v>
      </c>
      <c r="G67" s="10">
        <v>12536.03</v>
      </c>
      <c r="H67" s="10">
        <v>9.4</v>
      </c>
      <c r="I67" s="7" t="s">
        <v>1886</v>
      </c>
    </row>
    <row r="68" spans="1:9" ht="31.5" x14ac:dyDescent="0.15">
      <c r="A68" s="6" t="s">
        <v>920</v>
      </c>
      <c r="B68" s="6" t="s">
        <v>383</v>
      </c>
      <c r="C68" s="7" t="s">
        <v>1948</v>
      </c>
      <c r="D68" s="7" t="s">
        <v>1884</v>
      </c>
      <c r="E68" s="6" t="s">
        <v>1885</v>
      </c>
      <c r="F68" s="10">
        <v>338378.75</v>
      </c>
      <c r="G68" s="10">
        <v>338632.26</v>
      </c>
      <c r="H68" s="10">
        <v>253.51</v>
      </c>
      <c r="I68" s="7" t="s">
        <v>1886</v>
      </c>
    </row>
    <row r="69" spans="1:9" ht="31.5" x14ac:dyDescent="0.15">
      <c r="A69" s="6" t="s">
        <v>920</v>
      </c>
      <c r="B69" s="6" t="s">
        <v>383</v>
      </c>
      <c r="C69" s="7" t="s">
        <v>1949</v>
      </c>
      <c r="D69" s="7" t="s">
        <v>1884</v>
      </c>
      <c r="E69" s="6" t="s">
        <v>1885</v>
      </c>
      <c r="F69" s="10">
        <v>73086.06</v>
      </c>
      <c r="G69" s="10">
        <v>73140.91</v>
      </c>
      <c r="H69" s="10">
        <v>54.85</v>
      </c>
      <c r="I69" s="7" t="s">
        <v>1886</v>
      </c>
    </row>
    <row r="70" spans="1:9" ht="21" x14ac:dyDescent="0.15">
      <c r="A70" s="6" t="s">
        <v>920</v>
      </c>
      <c r="B70" s="6" t="s">
        <v>383</v>
      </c>
      <c r="C70" s="7" t="s">
        <v>1950</v>
      </c>
      <c r="D70" s="7" t="s">
        <v>1884</v>
      </c>
      <c r="E70" s="6" t="s">
        <v>1885</v>
      </c>
      <c r="F70" s="10">
        <v>35153.75</v>
      </c>
      <c r="G70" s="10">
        <v>35180.129999999997</v>
      </c>
      <c r="H70" s="10">
        <v>26.38</v>
      </c>
      <c r="I70" s="7" t="s">
        <v>1886</v>
      </c>
    </row>
    <row r="71" spans="1:9" ht="42" x14ac:dyDescent="0.15">
      <c r="A71" s="6" t="s">
        <v>920</v>
      </c>
      <c r="B71" s="6" t="s">
        <v>383</v>
      </c>
      <c r="C71" s="7" t="s">
        <v>1951</v>
      </c>
      <c r="D71" s="7" t="s">
        <v>1884</v>
      </c>
      <c r="E71" s="6" t="s">
        <v>1885</v>
      </c>
      <c r="F71" s="10">
        <v>11727.88</v>
      </c>
      <c r="G71" s="10">
        <v>11736.68</v>
      </c>
      <c r="H71" s="10">
        <v>8.8000000000000007</v>
      </c>
      <c r="I71" s="7" t="s">
        <v>1886</v>
      </c>
    </row>
    <row r="72" spans="1:9" ht="31.5" x14ac:dyDescent="0.15">
      <c r="A72" s="6" t="s">
        <v>920</v>
      </c>
      <c r="B72" s="6" t="s">
        <v>383</v>
      </c>
      <c r="C72" s="7" t="s">
        <v>1952</v>
      </c>
      <c r="D72" s="7" t="s">
        <v>1884</v>
      </c>
      <c r="E72" s="6" t="s">
        <v>1885</v>
      </c>
      <c r="F72" s="10">
        <v>86737.2</v>
      </c>
      <c r="G72" s="10">
        <v>86802.3</v>
      </c>
      <c r="H72" s="10">
        <v>65.099999999999994</v>
      </c>
      <c r="I72" s="7" t="s">
        <v>1886</v>
      </c>
    </row>
    <row r="73" spans="1:9" ht="42" x14ac:dyDescent="0.15">
      <c r="A73" s="6" t="s">
        <v>920</v>
      </c>
      <c r="B73" s="6" t="s">
        <v>383</v>
      </c>
      <c r="C73" s="7" t="s">
        <v>1953</v>
      </c>
      <c r="D73" s="7" t="s">
        <v>1884</v>
      </c>
      <c r="E73" s="6" t="s">
        <v>1885</v>
      </c>
      <c r="F73" s="10">
        <v>28589.05</v>
      </c>
      <c r="G73" s="10">
        <v>28610.51</v>
      </c>
      <c r="H73" s="10">
        <v>21.46</v>
      </c>
      <c r="I73" s="7" t="s">
        <v>1886</v>
      </c>
    </row>
    <row r="74" spans="1:9" ht="42" x14ac:dyDescent="0.15">
      <c r="A74" s="6" t="s">
        <v>920</v>
      </c>
      <c r="B74" s="6" t="s">
        <v>383</v>
      </c>
      <c r="C74" s="7" t="s">
        <v>1954</v>
      </c>
      <c r="D74" s="7" t="s">
        <v>1884</v>
      </c>
      <c r="E74" s="6" t="s">
        <v>1885</v>
      </c>
      <c r="F74" s="10">
        <v>2931.97</v>
      </c>
      <c r="G74" s="10">
        <v>2934.17</v>
      </c>
      <c r="H74" s="10">
        <v>2.2000000000000002</v>
      </c>
      <c r="I74" s="7" t="s">
        <v>1886</v>
      </c>
    </row>
    <row r="75" spans="1:9" ht="31.5" x14ac:dyDescent="0.15">
      <c r="A75" s="6" t="s">
        <v>920</v>
      </c>
      <c r="B75" s="6" t="s">
        <v>383</v>
      </c>
      <c r="C75" s="7" t="s">
        <v>1955</v>
      </c>
      <c r="D75" s="7" t="s">
        <v>1884</v>
      </c>
      <c r="E75" s="6" t="s">
        <v>1885</v>
      </c>
      <c r="F75" s="10">
        <v>11717.92</v>
      </c>
      <c r="G75" s="10">
        <v>11726.71</v>
      </c>
      <c r="H75" s="10">
        <v>8.7899999999999991</v>
      </c>
      <c r="I75" s="7" t="s">
        <v>1886</v>
      </c>
    </row>
    <row r="76" spans="1:9" ht="42" x14ac:dyDescent="0.15">
      <c r="A76" s="6" t="s">
        <v>920</v>
      </c>
      <c r="B76" s="6" t="s">
        <v>383</v>
      </c>
      <c r="C76" s="7" t="s">
        <v>1956</v>
      </c>
      <c r="D76" s="7" t="s">
        <v>1884</v>
      </c>
      <c r="E76" s="6" t="s">
        <v>1885</v>
      </c>
      <c r="F76" s="10">
        <v>373026.86</v>
      </c>
      <c r="G76" s="10">
        <v>373306.84</v>
      </c>
      <c r="H76" s="10">
        <v>279.98</v>
      </c>
      <c r="I76" s="7" t="s">
        <v>1886</v>
      </c>
    </row>
    <row r="77" spans="1:9" ht="52.5" x14ac:dyDescent="0.15">
      <c r="A77" s="6" t="s">
        <v>920</v>
      </c>
      <c r="B77" s="6" t="s">
        <v>383</v>
      </c>
      <c r="C77" s="7" t="s">
        <v>1957</v>
      </c>
      <c r="D77" s="7" t="s">
        <v>1884</v>
      </c>
      <c r="E77" s="6" t="s">
        <v>1885</v>
      </c>
      <c r="F77" s="10">
        <v>831866.65</v>
      </c>
      <c r="G77" s="10">
        <v>832491.02</v>
      </c>
      <c r="H77" s="10">
        <v>624.37</v>
      </c>
      <c r="I77" s="7" t="s">
        <v>1886</v>
      </c>
    </row>
    <row r="78" spans="1:9" ht="42" x14ac:dyDescent="0.15">
      <c r="A78" s="6" t="s">
        <v>920</v>
      </c>
      <c r="B78" s="6" t="s">
        <v>383</v>
      </c>
      <c r="C78" s="7" t="s">
        <v>1958</v>
      </c>
      <c r="D78" s="7" t="s">
        <v>1884</v>
      </c>
      <c r="E78" s="6" t="s">
        <v>1885</v>
      </c>
      <c r="F78" s="10">
        <v>312697.71000000002</v>
      </c>
      <c r="G78" s="10">
        <v>312932.40999999997</v>
      </c>
      <c r="H78" s="10">
        <v>234.7</v>
      </c>
      <c r="I78" s="7" t="s">
        <v>1886</v>
      </c>
    </row>
    <row r="79" spans="1:9" ht="42" x14ac:dyDescent="0.15">
      <c r="A79" s="6" t="s">
        <v>920</v>
      </c>
      <c r="B79" s="6" t="s">
        <v>383</v>
      </c>
      <c r="C79" s="7" t="s">
        <v>1959</v>
      </c>
      <c r="D79" s="7" t="s">
        <v>1884</v>
      </c>
      <c r="E79" s="6" t="s">
        <v>1885</v>
      </c>
      <c r="F79" s="10">
        <v>897216.8</v>
      </c>
      <c r="G79" s="10">
        <v>897890.22</v>
      </c>
      <c r="H79" s="10">
        <v>673.42</v>
      </c>
      <c r="I79" s="7" t="s">
        <v>1886</v>
      </c>
    </row>
    <row r="80" spans="1:9" ht="42" x14ac:dyDescent="0.15">
      <c r="A80" s="6" t="s">
        <v>920</v>
      </c>
      <c r="B80" s="6" t="s">
        <v>383</v>
      </c>
      <c r="C80" s="7" t="s">
        <v>1960</v>
      </c>
      <c r="D80" s="7" t="s">
        <v>1884</v>
      </c>
      <c r="E80" s="6" t="s">
        <v>1885</v>
      </c>
      <c r="F80" s="10">
        <v>34022.93</v>
      </c>
      <c r="G80" s="10">
        <v>34048.46</v>
      </c>
      <c r="H80" s="10">
        <v>25.53</v>
      </c>
      <c r="I80" s="7" t="s">
        <v>1886</v>
      </c>
    </row>
    <row r="81" spans="1:9" ht="31.5" x14ac:dyDescent="0.15">
      <c r="A81" s="6" t="s">
        <v>920</v>
      </c>
      <c r="B81" s="6" t="s">
        <v>383</v>
      </c>
      <c r="C81" s="7" t="s">
        <v>1961</v>
      </c>
      <c r="D81" s="7" t="s">
        <v>1884</v>
      </c>
      <c r="E81" s="6" t="s">
        <v>1885</v>
      </c>
      <c r="F81" s="10">
        <v>37579.879999999997</v>
      </c>
      <c r="G81" s="10">
        <v>37608.089999999997</v>
      </c>
      <c r="H81" s="10">
        <v>28.21</v>
      </c>
      <c r="I81" s="7" t="s">
        <v>1886</v>
      </c>
    </row>
    <row r="82" spans="1:9" ht="42" x14ac:dyDescent="0.15">
      <c r="A82" s="6" t="s">
        <v>920</v>
      </c>
      <c r="B82" s="6" t="s">
        <v>383</v>
      </c>
      <c r="C82" s="7" t="s">
        <v>1962</v>
      </c>
      <c r="D82" s="7" t="s">
        <v>1884</v>
      </c>
      <c r="E82" s="6" t="s">
        <v>1885</v>
      </c>
      <c r="F82" s="10">
        <v>392760.5</v>
      </c>
      <c r="G82" s="10">
        <v>393055.29</v>
      </c>
      <c r="H82" s="10">
        <v>294.79000000000002</v>
      </c>
      <c r="I82" s="7" t="s">
        <v>1886</v>
      </c>
    </row>
    <row r="83" spans="1:9" ht="31.5" x14ac:dyDescent="0.15">
      <c r="A83" s="6" t="s">
        <v>920</v>
      </c>
      <c r="B83" s="6" t="s">
        <v>383</v>
      </c>
      <c r="C83" s="7" t="s">
        <v>1963</v>
      </c>
      <c r="D83" s="7" t="s">
        <v>1884</v>
      </c>
      <c r="E83" s="6" t="s">
        <v>1885</v>
      </c>
      <c r="F83" s="10">
        <v>12526.63</v>
      </c>
      <c r="G83" s="10">
        <v>12536.03</v>
      </c>
      <c r="H83" s="10">
        <v>9.4</v>
      </c>
      <c r="I83" s="7" t="s">
        <v>1886</v>
      </c>
    </row>
    <row r="84" spans="1:9" ht="42" x14ac:dyDescent="0.15">
      <c r="A84" s="6" t="s">
        <v>920</v>
      </c>
      <c r="B84" s="6" t="s">
        <v>383</v>
      </c>
      <c r="C84" s="7" t="s">
        <v>1964</v>
      </c>
      <c r="D84" s="7" t="s">
        <v>1884</v>
      </c>
      <c r="E84" s="6" t="s">
        <v>1885</v>
      </c>
      <c r="F84" s="10">
        <v>2931.97</v>
      </c>
      <c r="G84" s="10">
        <v>2934.17</v>
      </c>
      <c r="H84" s="10">
        <v>2.2000000000000002</v>
      </c>
      <c r="I84" s="7" t="s">
        <v>1886</v>
      </c>
    </row>
    <row r="85" spans="1:9" ht="31.5" x14ac:dyDescent="0.15">
      <c r="A85" s="6" t="s">
        <v>920</v>
      </c>
      <c r="B85" s="6" t="s">
        <v>383</v>
      </c>
      <c r="C85" s="7" t="s">
        <v>1965</v>
      </c>
      <c r="D85" s="7" t="s">
        <v>1884</v>
      </c>
      <c r="E85" s="6" t="s">
        <v>1885</v>
      </c>
      <c r="F85" s="10">
        <v>29760.13</v>
      </c>
      <c r="G85" s="10">
        <v>29782.47</v>
      </c>
      <c r="H85" s="10">
        <v>22.34</v>
      </c>
      <c r="I85" s="7" t="s">
        <v>1886</v>
      </c>
    </row>
    <row r="86" spans="1:9" ht="42" x14ac:dyDescent="0.15">
      <c r="A86" s="6" t="s">
        <v>920</v>
      </c>
      <c r="B86" s="6" t="s">
        <v>383</v>
      </c>
      <c r="C86" s="7" t="s">
        <v>1966</v>
      </c>
      <c r="D86" s="7" t="s">
        <v>1884</v>
      </c>
      <c r="E86" s="6" t="s">
        <v>1885</v>
      </c>
      <c r="F86" s="10">
        <v>146627.17000000001</v>
      </c>
      <c r="G86" s="10">
        <v>146737.23000000001</v>
      </c>
      <c r="H86" s="10">
        <v>110.06</v>
      </c>
      <c r="I86" s="7" t="s">
        <v>1886</v>
      </c>
    </row>
    <row r="87" spans="1:9" ht="52.5" x14ac:dyDescent="0.15">
      <c r="A87" s="6" t="s">
        <v>920</v>
      </c>
      <c r="B87" s="6" t="s">
        <v>383</v>
      </c>
      <c r="C87" s="7" t="s">
        <v>1967</v>
      </c>
      <c r="D87" s="7" t="s">
        <v>1884</v>
      </c>
      <c r="E87" s="6" t="s">
        <v>1885</v>
      </c>
      <c r="F87" s="10">
        <v>11727.88</v>
      </c>
      <c r="G87" s="10">
        <v>11736.68</v>
      </c>
      <c r="H87" s="10">
        <v>8.8000000000000007</v>
      </c>
      <c r="I87" s="7" t="s">
        <v>1886</v>
      </c>
    </row>
    <row r="88" spans="1:9" ht="52.5" x14ac:dyDescent="0.15">
      <c r="A88" s="6" t="s">
        <v>920</v>
      </c>
      <c r="B88" s="6" t="s">
        <v>383</v>
      </c>
      <c r="C88" s="7" t="s">
        <v>1968</v>
      </c>
      <c r="D88" s="7" t="s">
        <v>1884</v>
      </c>
      <c r="E88" s="6" t="s">
        <v>1885</v>
      </c>
      <c r="F88" s="10">
        <v>430208.25</v>
      </c>
      <c r="G88" s="10">
        <v>430531.15</v>
      </c>
      <c r="H88" s="10">
        <v>322.89999999999998</v>
      </c>
      <c r="I88" s="7" t="s">
        <v>1886</v>
      </c>
    </row>
    <row r="89" spans="1:9" ht="31.5" x14ac:dyDescent="0.15">
      <c r="A89" s="6" t="s">
        <v>920</v>
      </c>
      <c r="B89" s="6" t="s">
        <v>383</v>
      </c>
      <c r="C89" s="7" t="s">
        <v>1969</v>
      </c>
      <c r="D89" s="7" t="s">
        <v>1884</v>
      </c>
      <c r="E89" s="6" t="s">
        <v>1885</v>
      </c>
      <c r="F89" s="10">
        <v>23435.83</v>
      </c>
      <c r="G89" s="10">
        <v>23453.42</v>
      </c>
      <c r="H89" s="10">
        <v>17.59</v>
      </c>
      <c r="I89" s="7" t="s">
        <v>1886</v>
      </c>
    </row>
    <row r="90" spans="1:9" ht="21" x14ac:dyDescent="0.15">
      <c r="A90" s="6" t="s">
        <v>920</v>
      </c>
      <c r="B90" s="6" t="s">
        <v>383</v>
      </c>
      <c r="C90" s="7" t="s">
        <v>1889</v>
      </c>
      <c r="D90" s="7" t="s">
        <v>1884</v>
      </c>
      <c r="E90" s="6" t="s">
        <v>1970</v>
      </c>
      <c r="F90" s="10">
        <v>125637.23</v>
      </c>
      <c r="G90" s="10">
        <v>110637.23</v>
      </c>
      <c r="H90" s="10">
        <v>-15000</v>
      </c>
      <c r="I90" s="7" t="s">
        <v>1886</v>
      </c>
    </row>
    <row r="91" spans="1:9" ht="42" x14ac:dyDescent="0.15">
      <c r="A91" s="6" t="s">
        <v>267</v>
      </c>
      <c r="B91" s="6" t="s">
        <v>383</v>
      </c>
      <c r="C91" s="7" t="s">
        <v>1958</v>
      </c>
      <c r="D91" s="7" t="s">
        <v>1971</v>
      </c>
      <c r="E91" s="6" t="s">
        <v>1885</v>
      </c>
      <c r="F91" s="10">
        <v>234.7</v>
      </c>
      <c r="G91" s="10">
        <v>0</v>
      </c>
      <c r="H91" s="10">
        <v>-234.7</v>
      </c>
      <c r="I91" s="7" t="s">
        <v>1886</v>
      </c>
    </row>
    <row r="92" spans="1:9" ht="31.5" x14ac:dyDescent="0.15">
      <c r="A92" s="6" t="s">
        <v>267</v>
      </c>
      <c r="B92" s="6" t="s">
        <v>383</v>
      </c>
      <c r="C92" s="7" t="s">
        <v>1927</v>
      </c>
      <c r="D92" s="7" t="s">
        <v>1971</v>
      </c>
      <c r="E92" s="6" t="s">
        <v>1885</v>
      </c>
      <c r="F92" s="10">
        <v>287.2</v>
      </c>
      <c r="G92" s="10">
        <v>0</v>
      </c>
      <c r="H92" s="10">
        <v>-287.2</v>
      </c>
      <c r="I92" s="7" t="s">
        <v>1886</v>
      </c>
    </row>
    <row r="93" spans="1:9" ht="42" x14ac:dyDescent="0.15">
      <c r="A93" s="6" t="s">
        <v>267</v>
      </c>
      <c r="B93" s="6" t="s">
        <v>383</v>
      </c>
      <c r="C93" s="7" t="s">
        <v>1930</v>
      </c>
      <c r="D93" s="7" t="s">
        <v>1971</v>
      </c>
      <c r="E93" s="6" t="s">
        <v>1885</v>
      </c>
      <c r="F93" s="10">
        <v>182.9</v>
      </c>
      <c r="G93" s="10">
        <v>0</v>
      </c>
      <c r="H93" s="10">
        <v>-182.9</v>
      </c>
      <c r="I93" s="7" t="s">
        <v>1886</v>
      </c>
    </row>
    <row r="94" spans="1:9" ht="21" x14ac:dyDescent="0.15">
      <c r="A94" s="6" t="s">
        <v>267</v>
      </c>
      <c r="B94" s="6" t="s">
        <v>383</v>
      </c>
      <c r="C94" s="7" t="s">
        <v>1918</v>
      </c>
      <c r="D94" s="7" t="s">
        <v>1971</v>
      </c>
      <c r="E94" s="6" t="s">
        <v>1885</v>
      </c>
      <c r="F94" s="10">
        <v>69.56</v>
      </c>
      <c r="G94" s="10">
        <v>0</v>
      </c>
      <c r="H94" s="10">
        <v>-69.56</v>
      </c>
      <c r="I94" s="7" t="s">
        <v>1886</v>
      </c>
    </row>
    <row r="95" spans="1:9" ht="42" x14ac:dyDescent="0.15">
      <c r="A95" s="6" t="s">
        <v>267</v>
      </c>
      <c r="B95" s="6" t="s">
        <v>383</v>
      </c>
      <c r="C95" s="7" t="s">
        <v>1936</v>
      </c>
      <c r="D95" s="7" t="s">
        <v>1971</v>
      </c>
      <c r="E95" s="6" t="s">
        <v>1885</v>
      </c>
      <c r="F95" s="10">
        <v>1.3</v>
      </c>
      <c r="G95" s="10">
        <v>0</v>
      </c>
      <c r="H95" s="10">
        <v>-1.3</v>
      </c>
      <c r="I95" s="7" t="s">
        <v>1886</v>
      </c>
    </row>
    <row r="96" spans="1:9" ht="31.5" x14ac:dyDescent="0.15">
      <c r="A96" s="6" t="s">
        <v>267</v>
      </c>
      <c r="B96" s="6" t="s">
        <v>383</v>
      </c>
      <c r="C96" s="7" t="s">
        <v>1961</v>
      </c>
      <c r="D96" s="7" t="s">
        <v>1971</v>
      </c>
      <c r="E96" s="6" t="s">
        <v>1885</v>
      </c>
      <c r="F96" s="10">
        <v>28.21</v>
      </c>
      <c r="G96" s="10">
        <v>0</v>
      </c>
      <c r="H96" s="10">
        <v>-28.21</v>
      </c>
      <c r="I96" s="7" t="s">
        <v>1886</v>
      </c>
    </row>
    <row r="97" spans="1:9" ht="42" x14ac:dyDescent="0.15">
      <c r="A97" s="6" t="s">
        <v>267</v>
      </c>
      <c r="B97" s="6" t="s">
        <v>383</v>
      </c>
      <c r="C97" s="7" t="s">
        <v>1897</v>
      </c>
      <c r="D97" s="7" t="s">
        <v>1971</v>
      </c>
      <c r="E97" s="6" t="s">
        <v>1885</v>
      </c>
      <c r="F97" s="10">
        <v>58.9</v>
      </c>
      <c r="G97" s="10">
        <v>0</v>
      </c>
      <c r="H97" s="10">
        <v>-58.9</v>
      </c>
      <c r="I97" s="7" t="s">
        <v>1886</v>
      </c>
    </row>
    <row r="98" spans="1:9" ht="52.5" x14ac:dyDescent="0.15">
      <c r="A98" s="6" t="s">
        <v>267</v>
      </c>
      <c r="B98" s="6" t="s">
        <v>383</v>
      </c>
      <c r="C98" s="7" t="s">
        <v>1909</v>
      </c>
      <c r="D98" s="7" t="s">
        <v>1971</v>
      </c>
      <c r="E98" s="6" t="s">
        <v>1885</v>
      </c>
      <c r="F98" s="10">
        <v>477.01</v>
      </c>
      <c r="G98" s="10">
        <v>0</v>
      </c>
      <c r="H98" s="10">
        <v>-477.01</v>
      </c>
      <c r="I98" s="7" t="s">
        <v>1886</v>
      </c>
    </row>
    <row r="99" spans="1:9" ht="42" x14ac:dyDescent="0.15">
      <c r="A99" s="6" t="s">
        <v>267</v>
      </c>
      <c r="B99" s="6" t="s">
        <v>383</v>
      </c>
      <c r="C99" s="7" t="s">
        <v>1891</v>
      </c>
      <c r="D99" s="7" t="s">
        <v>1971</v>
      </c>
      <c r="E99" s="6" t="s">
        <v>1885</v>
      </c>
      <c r="F99" s="10">
        <v>24.98</v>
      </c>
      <c r="G99" s="10">
        <v>0</v>
      </c>
      <c r="H99" s="10">
        <v>-24.98</v>
      </c>
      <c r="I99" s="7" t="s">
        <v>1886</v>
      </c>
    </row>
    <row r="100" spans="1:9" ht="42" x14ac:dyDescent="0.15">
      <c r="A100" s="6" t="s">
        <v>267</v>
      </c>
      <c r="B100" s="6" t="s">
        <v>383</v>
      </c>
      <c r="C100" s="7" t="s">
        <v>1920</v>
      </c>
      <c r="D100" s="7" t="s">
        <v>1971</v>
      </c>
      <c r="E100" s="6" t="s">
        <v>1885</v>
      </c>
      <c r="F100" s="10">
        <v>51.1</v>
      </c>
      <c r="G100" s="10">
        <v>0</v>
      </c>
      <c r="H100" s="10">
        <v>-51.1</v>
      </c>
      <c r="I100" s="7" t="s">
        <v>1886</v>
      </c>
    </row>
    <row r="101" spans="1:9" ht="42" x14ac:dyDescent="0.15">
      <c r="A101" s="6" t="s">
        <v>267</v>
      </c>
      <c r="B101" s="6" t="s">
        <v>383</v>
      </c>
      <c r="C101" s="7" t="s">
        <v>1951</v>
      </c>
      <c r="D101" s="7" t="s">
        <v>1971</v>
      </c>
      <c r="E101" s="6" t="s">
        <v>1885</v>
      </c>
      <c r="F101" s="10">
        <v>8.8000000000000007</v>
      </c>
      <c r="G101" s="10">
        <v>0</v>
      </c>
      <c r="H101" s="10">
        <v>-8.8000000000000007</v>
      </c>
      <c r="I101" s="7" t="s">
        <v>1886</v>
      </c>
    </row>
    <row r="102" spans="1:9" ht="42" x14ac:dyDescent="0.15">
      <c r="A102" s="6" t="s">
        <v>267</v>
      </c>
      <c r="B102" s="6" t="s">
        <v>383</v>
      </c>
      <c r="C102" s="7" t="s">
        <v>1935</v>
      </c>
      <c r="D102" s="7" t="s">
        <v>1971</v>
      </c>
      <c r="E102" s="6" t="s">
        <v>1885</v>
      </c>
      <c r="F102" s="10">
        <v>364.28</v>
      </c>
      <c r="G102" s="10">
        <v>0</v>
      </c>
      <c r="H102" s="10">
        <v>-364.28</v>
      </c>
      <c r="I102" s="7" t="s">
        <v>1886</v>
      </c>
    </row>
    <row r="103" spans="1:9" ht="42" x14ac:dyDescent="0.15">
      <c r="A103" s="6" t="s">
        <v>267</v>
      </c>
      <c r="B103" s="6" t="s">
        <v>383</v>
      </c>
      <c r="C103" s="7" t="s">
        <v>1903</v>
      </c>
      <c r="D103" s="7" t="s">
        <v>1971</v>
      </c>
      <c r="E103" s="6" t="s">
        <v>1885</v>
      </c>
      <c r="F103" s="10">
        <v>38.32</v>
      </c>
      <c r="G103" s="10">
        <v>0</v>
      </c>
      <c r="H103" s="10">
        <v>-38.32</v>
      </c>
      <c r="I103" s="7" t="s">
        <v>1886</v>
      </c>
    </row>
    <row r="104" spans="1:9" ht="52.5" x14ac:dyDescent="0.15">
      <c r="A104" s="6" t="s">
        <v>267</v>
      </c>
      <c r="B104" s="6" t="s">
        <v>383</v>
      </c>
      <c r="C104" s="7" t="s">
        <v>1887</v>
      </c>
      <c r="D104" s="7" t="s">
        <v>1971</v>
      </c>
      <c r="E104" s="6" t="s">
        <v>1885</v>
      </c>
      <c r="F104" s="10">
        <v>339.79</v>
      </c>
      <c r="G104" s="10">
        <v>0</v>
      </c>
      <c r="H104" s="10">
        <v>-339.79</v>
      </c>
      <c r="I104" s="7" t="s">
        <v>1886</v>
      </c>
    </row>
    <row r="105" spans="1:9" ht="52.5" x14ac:dyDescent="0.15">
      <c r="A105" s="6" t="s">
        <v>267</v>
      </c>
      <c r="B105" s="6" t="s">
        <v>383</v>
      </c>
      <c r="C105" s="7" t="s">
        <v>1957</v>
      </c>
      <c r="D105" s="7" t="s">
        <v>1971</v>
      </c>
      <c r="E105" s="6" t="s">
        <v>1885</v>
      </c>
      <c r="F105" s="10">
        <v>624.37</v>
      </c>
      <c r="G105" s="10">
        <v>0</v>
      </c>
      <c r="H105" s="10">
        <v>-624.37</v>
      </c>
      <c r="I105" s="7" t="s">
        <v>1886</v>
      </c>
    </row>
    <row r="106" spans="1:9" ht="42" x14ac:dyDescent="0.15">
      <c r="A106" s="6" t="s">
        <v>267</v>
      </c>
      <c r="B106" s="6" t="s">
        <v>383</v>
      </c>
      <c r="C106" s="7" t="s">
        <v>1925</v>
      </c>
      <c r="D106" s="7" t="s">
        <v>1971</v>
      </c>
      <c r="E106" s="6" t="s">
        <v>1885</v>
      </c>
      <c r="F106" s="10">
        <v>150.21</v>
      </c>
      <c r="G106" s="10">
        <v>0</v>
      </c>
      <c r="H106" s="10">
        <v>-150.21</v>
      </c>
      <c r="I106" s="7" t="s">
        <v>1886</v>
      </c>
    </row>
    <row r="107" spans="1:9" ht="42" x14ac:dyDescent="0.15">
      <c r="A107" s="6" t="s">
        <v>267</v>
      </c>
      <c r="B107" s="6" t="s">
        <v>383</v>
      </c>
      <c r="C107" s="7" t="s">
        <v>1939</v>
      </c>
      <c r="D107" s="7" t="s">
        <v>1971</v>
      </c>
      <c r="E107" s="6" t="s">
        <v>1885</v>
      </c>
      <c r="F107" s="10">
        <v>441.45</v>
      </c>
      <c r="G107" s="10">
        <v>0</v>
      </c>
      <c r="H107" s="10">
        <v>-441.45</v>
      </c>
      <c r="I107" s="7" t="s">
        <v>1886</v>
      </c>
    </row>
    <row r="108" spans="1:9" ht="31.5" x14ac:dyDescent="0.15">
      <c r="A108" s="6" t="s">
        <v>267</v>
      </c>
      <c r="B108" s="6" t="s">
        <v>383</v>
      </c>
      <c r="C108" s="7" t="s">
        <v>1938</v>
      </c>
      <c r="D108" s="7" t="s">
        <v>1971</v>
      </c>
      <c r="E108" s="6" t="s">
        <v>1885</v>
      </c>
      <c r="F108" s="10">
        <v>392.42</v>
      </c>
      <c r="G108" s="10">
        <v>0</v>
      </c>
      <c r="H108" s="10">
        <v>-392.42</v>
      </c>
      <c r="I108" s="7" t="s">
        <v>1886</v>
      </c>
    </row>
    <row r="109" spans="1:9" ht="42" x14ac:dyDescent="0.15">
      <c r="A109" s="6" t="s">
        <v>267</v>
      </c>
      <c r="B109" s="6" t="s">
        <v>383</v>
      </c>
      <c r="C109" s="7" t="s">
        <v>1940</v>
      </c>
      <c r="D109" s="7" t="s">
        <v>1971</v>
      </c>
      <c r="E109" s="6" t="s">
        <v>1885</v>
      </c>
      <c r="F109" s="10">
        <v>4.4000000000000004</v>
      </c>
      <c r="G109" s="10">
        <v>0</v>
      </c>
      <c r="H109" s="10">
        <v>-4.4000000000000004</v>
      </c>
      <c r="I109" s="7" t="s">
        <v>1886</v>
      </c>
    </row>
    <row r="110" spans="1:9" ht="31.5" x14ac:dyDescent="0.15">
      <c r="A110" s="6" t="s">
        <v>267</v>
      </c>
      <c r="B110" s="6" t="s">
        <v>383</v>
      </c>
      <c r="C110" s="7" t="s">
        <v>1963</v>
      </c>
      <c r="D110" s="7" t="s">
        <v>1971</v>
      </c>
      <c r="E110" s="6" t="s">
        <v>1885</v>
      </c>
      <c r="F110" s="10">
        <v>9.4</v>
      </c>
      <c r="G110" s="10">
        <v>0</v>
      </c>
      <c r="H110" s="10">
        <v>-9.4</v>
      </c>
      <c r="I110" s="7" t="s">
        <v>1886</v>
      </c>
    </row>
    <row r="111" spans="1:9" ht="31.5" x14ac:dyDescent="0.15">
      <c r="A111" s="6" t="s">
        <v>267</v>
      </c>
      <c r="B111" s="6" t="s">
        <v>383</v>
      </c>
      <c r="C111" s="7" t="s">
        <v>1952</v>
      </c>
      <c r="D111" s="7" t="s">
        <v>1971</v>
      </c>
      <c r="E111" s="6" t="s">
        <v>1885</v>
      </c>
      <c r="F111" s="10">
        <v>65.099999999999994</v>
      </c>
      <c r="G111" s="10">
        <v>0</v>
      </c>
      <c r="H111" s="10">
        <v>-65.099999999999994</v>
      </c>
      <c r="I111" s="7" t="s">
        <v>1886</v>
      </c>
    </row>
    <row r="112" spans="1:9" ht="42" x14ac:dyDescent="0.15">
      <c r="A112" s="6" t="s">
        <v>267</v>
      </c>
      <c r="B112" s="6" t="s">
        <v>383</v>
      </c>
      <c r="C112" s="7" t="s">
        <v>1924</v>
      </c>
      <c r="D112" s="7" t="s">
        <v>1971</v>
      </c>
      <c r="E112" s="6" t="s">
        <v>1885</v>
      </c>
      <c r="F112" s="10">
        <v>7.85</v>
      </c>
      <c r="G112" s="10">
        <v>0</v>
      </c>
      <c r="H112" s="10">
        <v>-7.85</v>
      </c>
      <c r="I112" s="7" t="s">
        <v>1886</v>
      </c>
    </row>
    <row r="113" spans="1:9" ht="31.5" x14ac:dyDescent="0.15">
      <c r="A113" s="6" t="s">
        <v>267</v>
      </c>
      <c r="B113" s="6" t="s">
        <v>383</v>
      </c>
      <c r="C113" s="7" t="s">
        <v>1941</v>
      </c>
      <c r="D113" s="7" t="s">
        <v>1971</v>
      </c>
      <c r="E113" s="6" t="s">
        <v>1885</v>
      </c>
      <c r="F113" s="10">
        <v>365.26</v>
      </c>
      <c r="G113" s="10">
        <v>0</v>
      </c>
      <c r="H113" s="10">
        <v>-365.26</v>
      </c>
      <c r="I113" s="7" t="s">
        <v>1886</v>
      </c>
    </row>
    <row r="114" spans="1:9" ht="42" x14ac:dyDescent="0.15">
      <c r="A114" s="6" t="s">
        <v>267</v>
      </c>
      <c r="B114" s="6" t="s">
        <v>383</v>
      </c>
      <c r="C114" s="7" t="s">
        <v>1896</v>
      </c>
      <c r="D114" s="7" t="s">
        <v>1971</v>
      </c>
      <c r="E114" s="6" t="s">
        <v>1885</v>
      </c>
      <c r="F114" s="10">
        <v>4.1900000000000004</v>
      </c>
      <c r="G114" s="10">
        <v>0</v>
      </c>
      <c r="H114" s="10">
        <v>-4.1900000000000004</v>
      </c>
      <c r="I114" s="7" t="s">
        <v>1886</v>
      </c>
    </row>
    <row r="115" spans="1:9" ht="31.5" x14ac:dyDescent="0.15">
      <c r="A115" s="6" t="s">
        <v>267</v>
      </c>
      <c r="B115" s="6" t="s">
        <v>383</v>
      </c>
      <c r="C115" s="7" t="s">
        <v>1946</v>
      </c>
      <c r="D115" s="7" t="s">
        <v>1971</v>
      </c>
      <c r="E115" s="6" t="s">
        <v>1885</v>
      </c>
      <c r="F115" s="10">
        <v>5.77</v>
      </c>
      <c r="G115" s="10">
        <v>0</v>
      </c>
      <c r="H115" s="10">
        <v>-5.77</v>
      </c>
      <c r="I115" s="7" t="s">
        <v>1886</v>
      </c>
    </row>
    <row r="116" spans="1:9" ht="31.5" x14ac:dyDescent="0.15">
      <c r="A116" s="6" t="s">
        <v>267</v>
      </c>
      <c r="B116" s="6" t="s">
        <v>383</v>
      </c>
      <c r="C116" s="7" t="s">
        <v>1934</v>
      </c>
      <c r="D116" s="7" t="s">
        <v>1971</v>
      </c>
      <c r="E116" s="6" t="s">
        <v>1885</v>
      </c>
      <c r="F116" s="10">
        <v>226.21</v>
      </c>
      <c r="G116" s="10">
        <v>0</v>
      </c>
      <c r="H116" s="10">
        <v>-226.21</v>
      </c>
      <c r="I116" s="7" t="s">
        <v>1886</v>
      </c>
    </row>
    <row r="117" spans="1:9" ht="42" x14ac:dyDescent="0.15">
      <c r="A117" s="6" t="s">
        <v>267</v>
      </c>
      <c r="B117" s="6" t="s">
        <v>383</v>
      </c>
      <c r="C117" s="7" t="s">
        <v>1895</v>
      </c>
      <c r="D117" s="7" t="s">
        <v>1971</v>
      </c>
      <c r="E117" s="6" t="s">
        <v>1885</v>
      </c>
      <c r="F117" s="10">
        <v>77.5</v>
      </c>
      <c r="G117" s="10">
        <v>0</v>
      </c>
      <c r="H117" s="10">
        <v>-77.5</v>
      </c>
      <c r="I117" s="7" t="s">
        <v>1886</v>
      </c>
    </row>
    <row r="118" spans="1:9" ht="42" x14ac:dyDescent="0.15">
      <c r="A118" s="6" t="s">
        <v>267</v>
      </c>
      <c r="B118" s="6" t="s">
        <v>383</v>
      </c>
      <c r="C118" s="7" t="s">
        <v>1937</v>
      </c>
      <c r="D118" s="7" t="s">
        <v>1971</v>
      </c>
      <c r="E118" s="6" t="s">
        <v>1885</v>
      </c>
      <c r="F118" s="10">
        <v>188.53</v>
      </c>
      <c r="G118" s="10">
        <v>0</v>
      </c>
      <c r="H118" s="10">
        <v>-188.53</v>
      </c>
      <c r="I118" s="7" t="s">
        <v>1886</v>
      </c>
    </row>
    <row r="119" spans="1:9" ht="31.5" x14ac:dyDescent="0.15">
      <c r="A119" s="6" t="s">
        <v>267</v>
      </c>
      <c r="B119" s="6" t="s">
        <v>383</v>
      </c>
      <c r="C119" s="7" t="s">
        <v>1900</v>
      </c>
      <c r="D119" s="7" t="s">
        <v>1971</v>
      </c>
      <c r="E119" s="6" t="s">
        <v>1885</v>
      </c>
      <c r="F119" s="10">
        <v>26.85</v>
      </c>
      <c r="G119" s="10">
        <v>0</v>
      </c>
      <c r="H119" s="10">
        <v>-26.85</v>
      </c>
      <c r="I119" s="7" t="s">
        <v>1886</v>
      </c>
    </row>
    <row r="120" spans="1:9" ht="42" x14ac:dyDescent="0.15">
      <c r="A120" s="6" t="s">
        <v>267</v>
      </c>
      <c r="B120" s="6" t="s">
        <v>383</v>
      </c>
      <c r="C120" s="7" t="s">
        <v>1904</v>
      </c>
      <c r="D120" s="7" t="s">
        <v>1971</v>
      </c>
      <c r="E120" s="6" t="s">
        <v>1885</v>
      </c>
      <c r="F120" s="10">
        <v>231.35</v>
      </c>
      <c r="G120" s="10">
        <v>0</v>
      </c>
      <c r="H120" s="10">
        <v>-231.35</v>
      </c>
      <c r="I120" s="7" t="s">
        <v>1886</v>
      </c>
    </row>
    <row r="121" spans="1:9" ht="21" x14ac:dyDescent="0.15">
      <c r="A121" s="6" t="s">
        <v>267</v>
      </c>
      <c r="B121" s="6" t="s">
        <v>383</v>
      </c>
      <c r="C121" s="7" t="s">
        <v>1950</v>
      </c>
      <c r="D121" s="7" t="s">
        <v>1971</v>
      </c>
      <c r="E121" s="6" t="s">
        <v>1885</v>
      </c>
      <c r="F121" s="10">
        <v>26.39</v>
      </c>
      <c r="G121" s="10">
        <v>0</v>
      </c>
      <c r="H121" s="10">
        <v>-26.39</v>
      </c>
      <c r="I121" s="7" t="s">
        <v>1886</v>
      </c>
    </row>
    <row r="122" spans="1:9" ht="42" x14ac:dyDescent="0.15">
      <c r="A122" s="6" t="s">
        <v>267</v>
      </c>
      <c r="B122" s="6" t="s">
        <v>383</v>
      </c>
      <c r="C122" s="7" t="s">
        <v>1959</v>
      </c>
      <c r="D122" s="7" t="s">
        <v>1971</v>
      </c>
      <c r="E122" s="6" t="s">
        <v>1885</v>
      </c>
      <c r="F122" s="10">
        <v>673.42</v>
      </c>
      <c r="G122" s="10">
        <v>0</v>
      </c>
      <c r="H122" s="10">
        <v>-673.42</v>
      </c>
      <c r="I122" s="7" t="s">
        <v>1886</v>
      </c>
    </row>
    <row r="123" spans="1:9" ht="42" x14ac:dyDescent="0.15">
      <c r="A123" s="6" t="s">
        <v>267</v>
      </c>
      <c r="B123" s="6" t="s">
        <v>383</v>
      </c>
      <c r="C123" s="7" t="s">
        <v>1933</v>
      </c>
      <c r="D123" s="7" t="s">
        <v>1971</v>
      </c>
      <c r="E123" s="6" t="s">
        <v>1885</v>
      </c>
      <c r="F123" s="10">
        <v>150.21</v>
      </c>
      <c r="G123" s="10">
        <v>0</v>
      </c>
      <c r="H123" s="10">
        <v>-150.21</v>
      </c>
      <c r="I123" s="7" t="s">
        <v>1886</v>
      </c>
    </row>
    <row r="124" spans="1:9" ht="31.5" x14ac:dyDescent="0.15">
      <c r="A124" s="6" t="s">
        <v>267</v>
      </c>
      <c r="B124" s="6" t="s">
        <v>383</v>
      </c>
      <c r="C124" s="7" t="s">
        <v>1913</v>
      </c>
      <c r="D124" s="7" t="s">
        <v>1971</v>
      </c>
      <c r="E124" s="6" t="s">
        <v>1885</v>
      </c>
      <c r="F124" s="10">
        <v>336.26</v>
      </c>
      <c r="G124" s="10">
        <v>0</v>
      </c>
      <c r="H124" s="10">
        <v>-336.26</v>
      </c>
      <c r="I124" s="7" t="s">
        <v>1886</v>
      </c>
    </row>
    <row r="125" spans="1:9" ht="31.5" x14ac:dyDescent="0.15">
      <c r="A125" s="6" t="s">
        <v>267</v>
      </c>
      <c r="B125" s="6" t="s">
        <v>383</v>
      </c>
      <c r="C125" s="7" t="s">
        <v>1910</v>
      </c>
      <c r="D125" s="7" t="s">
        <v>1971</v>
      </c>
      <c r="E125" s="6" t="s">
        <v>1885</v>
      </c>
      <c r="F125" s="10">
        <v>6.3</v>
      </c>
      <c r="G125" s="10">
        <v>0</v>
      </c>
      <c r="H125" s="10">
        <v>-6.3</v>
      </c>
      <c r="I125" s="7" t="s">
        <v>1886</v>
      </c>
    </row>
    <row r="126" spans="1:9" ht="52.5" x14ac:dyDescent="0.15">
      <c r="A126" s="6" t="s">
        <v>267</v>
      </c>
      <c r="B126" s="6" t="s">
        <v>383</v>
      </c>
      <c r="C126" s="7" t="s">
        <v>1888</v>
      </c>
      <c r="D126" s="7" t="s">
        <v>1971</v>
      </c>
      <c r="E126" s="6" t="s">
        <v>1885</v>
      </c>
      <c r="F126" s="10">
        <v>141.54</v>
      </c>
      <c r="G126" s="10">
        <v>0</v>
      </c>
      <c r="H126" s="10">
        <v>-141.54</v>
      </c>
      <c r="I126" s="7" t="s">
        <v>1886</v>
      </c>
    </row>
    <row r="127" spans="1:9" ht="42" x14ac:dyDescent="0.15">
      <c r="A127" s="6" t="s">
        <v>267</v>
      </c>
      <c r="B127" s="6" t="s">
        <v>383</v>
      </c>
      <c r="C127" s="7" t="s">
        <v>1964</v>
      </c>
      <c r="D127" s="7" t="s">
        <v>1971</v>
      </c>
      <c r="E127" s="6" t="s">
        <v>1885</v>
      </c>
      <c r="F127" s="10">
        <v>2.2000000000000002</v>
      </c>
      <c r="G127" s="10">
        <v>0</v>
      </c>
      <c r="H127" s="10">
        <v>-2.2000000000000002</v>
      </c>
      <c r="I127" s="7" t="s">
        <v>1886</v>
      </c>
    </row>
    <row r="128" spans="1:9" ht="52.5" x14ac:dyDescent="0.15">
      <c r="A128" s="6" t="s">
        <v>267</v>
      </c>
      <c r="B128" s="6" t="s">
        <v>383</v>
      </c>
      <c r="C128" s="7" t="s">
        <v>1968</v>
      </c>
      <c r="D128" s="7" t="s">
        <v>1971</v>
      </c>
      <c r="E128" s="6" t="s">
        <v>1885</v>
      </c>
      <c r="F128" s="10">
        <v>322.89999999999998</v>
      </c>
      <c r="G128" s="10">
        <v>0</v>
      </c>
      <c r="H128" s="10">
        <v>-322.89999999999998</v>
      </c>
      <c r="I128" s="7" t="s">
        <v>1886</v>
      </c>
    </row>
    <row r="129" spans="1:9" ht="42" x14ac:dyDescent="0.15">
      <c r="A129" s="6" t="s">
        <v>267</v>
      </c>
      <c r="B129" s="6" t="s">
        <v>383</v>
      </c>
      <c r="C129" s="7" t="s">
        <v>1956</v>
      </c>
      <c r="D129" s="7" t="s">
        <v>1971</v>
      </c>
      <c r="E129" s="6" t="s">
        <v>1885</v>
      </c>
      <c r="F129" s="10">
        <v>279.98</v>
      </c>
      <c r="G129" s="10">
        <v>0</v>
      </c>
      <c r="H129" s="10">
        <v>-279.98</v>
      </c>
      <c r="I129" s="7" t="s">
        <v>1886</v>
      </c>
    </row>
    <row r="130" spans="1:9" ht="42" x14ac:dyDescent="0.15">
      <c r="A130" s="6" t="s">
        <v>267</v>
      </c>
      <c r="B130" s="6" t="s">
        <v>383</v>
      </c>
      <c r="C130" s="7" t="s">
        <v>1883</v>
      </c>
      <c r="D130" s="7" t="s">
        <v>1971</v>
      </c>
      <c r="E130" s="6" t="s">
        <v>1885</v>
      </c>
      <c r="F130" s="10">
        <v>32.020000000000003</v>
      </c>
      <c r="G130" s="10">
        <v>0</v>
      </c>
      <c r="H130" s="10">
        <v>-32.020000000000003</v>
      </c>
      <c r="I130" s="7" t="s">
        <v>1886</v>
      </c>
    </row>
    <row r="131" spans="1:9" ht="31.5" x14ac:dyDescent="0.15">
      <c r="A131" s="6" t="s">
        <v>267</v>
      </c>
      <c r="B131" s="6" t="s">
        <v>383</v>
      </c>
      <c r="C131" s="7" t="s">
        <v>1931</v>
      </c>
      <c r="D131" s="7" t="s">
        <v>1971</v>
      </c>
      <c r="E131" s="6" t="s">
        <v>1885</v>
      </c>
      <c r="F131" s="10">
        <v>234.28</v>
      </c>
      <c r="G131" s="10">
        <v>0</v>
      </c>
      <c r="H131" s="10">
        <v>-234.28</v>
      </c>
      <c r="I131" s="7" t="s">
        <v>1886</v>
      </c>
    </row>
    <row r="132" spans="1:9" ht="42" x14ac:dyDescent="0.15">
      <c r="A132" s="6" t="s">
        <v>267</v>
      </c>
      <c r="B132" s="6" t="s">
        <v>383</v>
      </c>
      <c r="C132" s="7" t="s">
        <v>1943</v>
      </c>
      <c r="D132" s="7" t="s">
        <v>1971</v>
      </c>
      <c r="E132" s="6" t="s">
        <v>1885</v>
      </c>
      <c r="F132" s="10">
        <v>72.849999999999994</v>
      </c>
      <c r="G132" s="10">
        <v>0</v>
      </c>
      <c r="H132" s="10">
        <v>-72.849999999999994</v>
      </c>
      <c r="I132" s="7" t="s">
        <v>1886</v>
      </c>
    </row>
    <row r="133" spans="1:9" ht="42" x14ac:dyDescent="0.15">
      <c r="A133" s="6" t="s">
        <v>267</v>
      </c>
      <c r="B133" s="6" t="s">
        <v>383</v>
      </c>
      <c r="C133" s="7" t="s">
        <v>1942</v>
      </c>
      <c r="D133" s="7" t="s">
        <v>1971</v>
      </c>
      <c r="E133" s="6" t="s">
        <v>1885</v>
      </c>
      <c r="F133" s="10">
        <v>289.18</v>
      </c>
      <c r="G133" s="10">
        <v>0</v>
      </c>
      <c r="H133" s="10">
        <v>-289.18</v>
      </c>
      <c r="I133" s="7" t="s">
        <v>1886</v>
      </c>
    </row>
    <row r="134" spans="1:9" ht="31.5" x14ac:dyDescent="0.15">
      <c r="A134" s="6" t="s">
        <v>267</v>
      </c>
      <c r="B134" s="6" t="s">
        <v>383</v>
      </c>
      <c r="C134" s="7" t="s">
        <v>1921</v>
      </c>
      <c r="D134" s="7" t="s">
        <v>1971</v>
      </c>
      <c r="E134" s="6" t="s">
        <v>1885</v>
      </c>
      <c r="F134" s="10">
        <v>10.06</v>
      </c>
      <c r="G134" s="10">
        <v>0</v>
      </c>
      <c r="H134" s="10">
        <v>-10.06</v>
      </c>
      <c r="I134" s="7" t="s">
        <v>1886</v>
      </c>
    </row>
    <row r="135" spans="1:9" ht="42" x14ac:dyDescent="0.15">
      <c r="A135" s="6" t="s">
        <v>267</v>
      </c>
      <c r="B135" s="6" t="s">
        <v>383</v>
      </c>
      <c r="C135" s="7" t="s">
        <v>1907</v>
      </c>
      <c r="D135" s="7" t="s">
        <v>1971</v>
      </c>
      <c r="E135" s="6" t="s">
        <v>1885</v>
      </c>
      <c r="F135" s="10">
        <v>6.65</v>
      </c>
      <c r="G135" s="10">
        <v>0</v>
      </c>
      <c r="H135" s="10">
        <v>-6.65</v>
      </c>
      <c r="I135" s="7" t="s">
        <v>1886</v>
      </c>
    </row>
    <row r="136" spans="1:9" ht="21" x14ac:dyDescent="0.15">
      <c r="A136" s="6" t="s">
        <v>267</v>
      </c>
      <c r="B136" s="6" t="s">
        <v>383</v>
      </c>
      <c r="C136" s="7" t="s">
        <v>1889</v>
      </c>
      <c r="D136" s="7" t="s">
        <v>1971</v>
      </c>
      <c r="E136" s="6" t="s">
        <v>1885</v>
      </c>
      <c r="F136" s="10">
        <v>1923.05</v>
      </c>
      <c r="G136" s="10">
        <v>0</v>
      </c>
      <c r="H136" s="10">
        <v>-1923.05</v>
      </c>
      <c r="I136" s="7" t="s">
        <v>1886</v>
      </c>
    </row>
    <row r="137" spans="1:9" ht="31.5" x14ac:dyDescent="0.15">
      <c r="A137" s="6" t="s">
        <v>267</v>
      </c>
      <c r="B137" s="6" t="s">
        <v>383</v>
      </c>
      <c r="C137" s="7" t="s">
        <v>1894</v>
      </c>
      <c r="D137" s="7" t="s">
        <v>1971</v>
      </c>
      <c r="E137" s="6" t="s">
        <v>1885</v>
      </c>
      <c r="F137" s="10">
        <v>60.36</v>
      </c>
      <c r="G137" s="10">
        <v>0</v>
      </c>
      <c r="H137" s="10">
        <v>-60.36</v>
      </c>
      <c r="I137" s="7" t="s">
        <v>1908</v>
      </c>
    </row>
    <row r="138" spans="1:9" ht="31.5" x14ac:dyDescent="0.15">
      <c r="A138" s="6" t="s">
        <v>267</v>
      </c>
      <c r="B138" s="6" t="s">
        <v>383</v>
      </c>
      <c r="C138" s="7" t="s">
        <v>1901</v>
      </c>
      <c r="D138" s="7" t="s">
        <v>1971</v>
      </c>
      <c r="E138" s="6" t="s">
        <v>1885</v>
      </c>
      <c r="F138" s="10">
        <v>18.8</v>
      </c>
      <c r="G138" s="10">
        <v>0</v>
      </c>
      <c r="H138" s="10">
        <v>-18.8</v>
      </c>
      <c r="I138" s="7" t="s">
        <v>1886</v>
      </c>
    </row>
    <row r="139" spans="1:9" ht="31.5" x14ac:dyDescent="0.15">
      <c r="A139" s="6" t="s">
        <v>267</v>
      </c>
      <c r="B139" s="6" t="s">
        <v>383</v>
      </c>
      <c r="C139" s="7" t="s">
        <v>1949</v>
      </c>
      <c r="D139" s="7" t="s">
        <v>1971</v>
      </c>
      <c r="E139" s="6" t="s">
        <v>1885</v>
      </c>
      <c r="F139" s="10">
        <v>54.86</v>
      </c>
      <c r="G139" s="10">
        <v>0</v>
      </c>
      <c r="H139" s="10">
        <v>-54.86</v>
      </c>
      <c r="I139" s="7" t="s">
        <v>1886</v>
      </c>
    </row>
    <row r="140" spans="1:9" ht="31.5" x14ac:dyDescent="0.15">
      <c r="A140" s="6" t="s">
        <v>267</v>
      </c>
      <c r="B140" s="6" t="s">
        <v>383</v>
      </c>
      <c r="C140" s="7" t="s">
        <v>1944</v>
      </c>
      <c r="D140" s="7" t="s">
        <v>1971</v>
      </c>
      <c r="E140" s="6" t="s">
        <v>1885</v>
      </c>
      <c r="F140" s="10">
        <v>384.58</v>
      </c>
      <c r="G140" s="10">
        <v>0</v>
      </c>
      <c r="H140" s="10">
        <v>-384.58</v>
      </c>
      <c r="I140" s="7" t="s">
        <v>1886</v>
      </c>
    </row>
    <row r="141" spans="1:9" ht="31.5" x14ac:dyDescent="0.15">
      <c r="A141" s="6" t="s">
        <v>267</v>
      </c>
      <c r="B141" s="6" t="s">
        <v>383</v>
      </c>
      <c r="C141" s="7" t="s">
        <v>1948</v>
      </c>
      <c r="D141" s="7" t="s">
        <v>1971</v>
      </c>
      <c r="E141" s="6" t="s">
        <v>1885</v>
      </c>
      <c r="F141" s="10">
        <v>253.97</v>
      </c>
      <c r="G141" s="10">
        <v>0</v>
      </c>
      <c r="H141" s="10">
        <v>-253.97</v>
      </c>
      <c r="I141" s="7" t="s">
        <v>1886</v>
      </c>
    </row>
    <row r="142" spans="1:9" ht="31.5" x14ac:dyDescent="0.15">
      <c r="A142" s="6" t="s">
        <v>267</v>
      </c>
      <c r="B142" s="6" t="s">
        <v>383</v>
      </c>
      <c r="C142" s="7" t="s">
        <v>1902</v>
      </c>
      <c r="D142" s="7" t="s">
        <v>1971</v>
      </c>
      <c r="E142" s="6" t="s">
        <v>1885</v>
      </c>
      <c r="F142" s="10">
        <v>454.11</v>
      </c>
      <c r="G142" s="10">
        <v>0</v>
      </c>
      <c r="H142" s="10">
        <v>-454.11</v>
      </c>
      <c r="I142" s="7" t="s">
        <v>1886</v>
      </c>
    </row>
    <row r="143" spans="1:9" ht="42" x14ac:dyDescent="0.15">
      <c r="A143" s="6" t="s">
        <v>267</v>
      </c>
      <c r="B143" s="6" t="s">
        <v>383</v>
      </c>
      <c r="C143" s="7" t="s">
        <v>1905</v>
      </c>
      <c r="D143" s="7" t="s">
        <v>1971</v>
      </c>
      <c r="E143" s="6" t="s">
        <v>1885</v>
      </c>
      <c r="F143" s="10">
        <v>10.58</v>
      </c>
      <c r="G143" s="10">
        <v>0</v>
      </c>
      <c r="H143" s="10">
        <v>-10.58</v>
      </c>
      <c r="I143" s="7" t="s">
        <v>1886</v>
      </c>
    </row>
    <row r="144" spans="1:9" ht="42" x14ac:dyDescent="0.15">
      <c r="A144" s="6" t="s">
        <v>267</v>
      </c>
      <c r="B144" s="6" t="s">
        <v>383</v>
      </c>
      <c r="C144" s="7" t="s">
        <v>1926</v>
      </c>
      <c r="D144" s="7" t="s">
        <v>1971</v>
      </c>
      <c r="E144" s="6" t="s">
        <v>1885</v>
      </c>
      <c r="F144" s="10">
        <v>4.4000000000000004</v>
      </c>
      <c r="G144" s="10">
        <v>0</v>
      </c>
      <c r="H144" s="10">
        <v>-4.4000000000000004</v>
      </c>
      <c r="I144" s="7" t="s">
        <v>1886</v>
      </c>
    </row>
    <row r="145" spans="1:9" ht="31.5" x14ac:dyDescent="0.15">
      <c r="A145" s="6" t="s">
        <v>267</v>
      </c>
      <c r="B145" s="6" t="s">
        <v>383</v>
      </c>
      <c r="C145" s="7" t="s">
        <v>1890</v>
      </c>
      <c r="D145" s="7" t="s">
        <v>1971</v>
      </c>
      <c r="E145" s="6" t="s">
        <v>1885</v>
      </c>
      <c r="F145" s="10">
        <v>212.24</v>
      </c>
      <c r="G145" s="10">
        <v>0</v>
      </c>
      <c r="H145" s="10">
        <v>-212.24</v>
      </c>
      <c r="I145" s="7" t="s">
        <v>1886</v>
      </c>
    </row>
    <row r="146" spans="1:9" ht="42" x14ac:dyDescent="0.15">
      <c r="A146" s="6" t="s">
        <v>267</v>
      </c>
      <c r="B146" s="6" t="s">
        <v>383</v>
      </c>
      <c r="C146" s="7" t="s">
        <v>1912</v>
      </c>
      <c r="D146" s="7" t="s">
        <v>1971</v>
      </c>
      <c r="E146" s="6" t="s">
        <v>1885</v>
      </c>
      <c r="F146" s="10">
        <v>83.7</v>
      </c>
      <c r="G146" s="10">
        <v>0</v>
      </c>
      <c r="H146" s="10">
        <v>-83.7</v>
      </c>
      <c r="I146" s="7" t="s">
        <v>1886</v>
      </c>
    </row>
    <row r="147" spans="1:9" ht="31.5" x14ac:dyDescent="0.15">
      <c r="A147" s="6" t="s">
        <v>267</v>
      </c>
      <c r="B147" s="6" t="s">
        <v>383</v>
      </c>
      <c r="C147" s="7" t="s">
        <v>1898</v>
      </c>
      <c r="D147" s="7" t="s">
        <v>1971</v>
      </c>
      <c r="E147" s="6" t="s">
        <v>1885</v>
      </c>
      <c r="F147" s="10">
        <v>466.98</v>
      </c>
      <c r="G147" s="10">
        <v>0</v>
      </c>
      <c r="H147" s="10">
        <v>-466.98</v>
      </c>
      <c r="I147" s="7" t="s">
        <v>1886</v>
      </c>
    </row>
    <row r="148" spans="1:9" ht="42" x14ac:dyDescent="0.15">
      <c r="A148" s="6" t="s">
        <v>267</v>
      </c>
      <c r="B148" s="6" t="s">
        <v>383</v>
      </c>
      <c r="C148" s="7" t="s">
        <v>1915</v>
      </c>
      <c r="D148" s="7" t="s">
        <v>1971</v>
      </c>
      <c r="E148" s="6" t="s">
        <v>1885</v>
      </c>
      <c r="F148" s="10">
        <v>466.99</v>
      </c>
      <c r="G148" s="10">
        <v>0</v>
      </c>
      <c r="H148" s="10">
        <v>-466.99</v>
      </c>
      <c r="I148" s="7" t="s">
        <v>1886</v>
      </c>
    </row>
    <row r="149" spans="1:9" ht="31.5" x14ac:dyDescent="0.15">
      <c r="A149" s="6" t="s">
        <v>267</v>
      </c>
      <c r="B149" s="6" t="s">
        <v>383</v>
      </c>
      <c r="C149" s="7" t="s">
        <v>1932</v>
      </c>
      <c r="D149" s="7" t="s">
        <v>1971</v>
      </c>
      <c r="E149" s="6" t="s">
        <v>1885</v>
      </c>
      <c r="F149" s="10">
        <v>1.38</v>
      </c>
      <c r="G149" s="10">
        <v>0</v>
      </c>
      <c r="H149" s="10">
        <v>-1.38</v>
      </c>
      <c r="I149" s="7" t="s">
        <v>1886</v>
      </c>
    </row>
    <row r="150" spans="1:9" ht="31.5" x14ac:dyDescent="0.15">
      <c r="A150" s="6" t="s">
        <v>267</v>
      </c>
      <c r="B150" s="6" t="s">
        <v>383</v>
      </c>
      <c r="C150" s="7" t="s">
        <v>1969</v>
      </c>
      <c r="D150" s="7" t="s">
        <v>1971</v>
      </c>
      <c r="E150" s="6" t="s">
        <v>1885</v>
      </c>
      <c r="F150" s="10">
        <v>17.59</v>
      </c>
      <c r="G150" s="10">
        <v>0</v>
      </c>
      <c r="H150" s="10">
        <v>-17.59</v>
      </c>
      <c r="I150" s="7" t="s">
        <v>1886</v>
      </c>
    </row>
    <row r="151" spans="1:9" ht="31.5" x14ac:dyDescent="0.15">
      <c r="A151" s="6" t="s">
        <v>267</v>
      </c>
      <c r="B151" s="6" t="s">
        <v>383</v>
      </c>
      <c r="C151" s="7" t="s">
        <v>1911</v>
      </c>
      <c r="D151" s="7" t="s">
        <v>1971</v>
      </c>
      <c r="E151" s="6" t="s">
        <v>1885</v>
      </c>
      <c r="F151" s="10">
        <v>356.43</v>
      </c>
      <c r="G151" s="10">
        <v>0</v>
      </c>
      <c r="H151" s="10">
        <v>-356.43</v>
      </c>
      <c r="I151" s="7" t="s">
        <v>1886</v>
      </c>
    </row>
    <row r="152" spans="1:9" ht="31.5" x14ac:dyDescent="0.15">
      <c r="A152" s="6" t="s">
        <v>267</v>
      </c>
      <c r="B152" s="6" t="s">
        <v>383</v>
      </c>
      <c r="C152" s="7" t="s">
        <v>1899</v>
      </c>
      <c r="D152" s="7" t="s">
        <v>1971</v>
      </c>
      <c r="E152" s="6" t="s">
        <v>1885</v>
      </c>
      <c r="F152" s="10">
        <v>32.28</v>
      </c>
      <c r="G152" s="10">
        <v>0</v>
      </c>
      <c r="H152" s="10">
        <v>-32.28</v>
      </c>
      <c r="I152" s="7" t="s">
        <v>1886</v>
      </c>
    </row>
    <row r="153" spans="1:9" ht="42" x14ac:dyDescent="0.15">
      <c r="A153" s="6" t="s">
        <v>267</v>
      </c>
      <c r="B153" s="6" t="s">
        <v>383</v>
      </c>
      <c r="C153" s="7" t="s">
        <v>1916</v>
      </c>
      <c r="D153" s="7" t="s">
        <v>1971</v>
      </c>
      <c r="E153" s="6" t="s">
        <v>1885</v>
      </c>
      <c r="F153" s="10">
        <v>153.28</v>
      </c>
      <c r="G153" s="10">
        <v>0</v>
      </c>
      <c r="H153" s="10">
        <v>-153.28</v>
      </c>
      <c r="I153" s="7" t="s">
        <v>1886</v>
      </c>
    </row>
    <row r="154" spans="1:9" ht="31.5" x14ac:dyDescent="0.15">
      <c r="A154" s="6" t="s">
        <v>267</v>
      </c>
      <c r="B154" s="6" t="s">
        <v>383</v>
      </c>
      <c r="C154" s="7" t="s">
        <v>1923</v>
      </c>
      <c r="D154" s="7" t="s">
        <v>1971</v>
      </c>
      <c r="E154" s="6" t="s">
        <v>1885</v>
      </c>
      <c r="F154" s="10">
        <v>38.25</v>
      </c>
      <c r="G154" s="10">
        <v>0</v>
      </c>
      <c r="H154" s="10">
        <v>-38.25</v>
      </c>
      <c r="I154" s="7" t="s">
        <v>1886</v>
      </c>
    </row>
    <row r="155" spans="1:9" ht="31.5" x14ac:dyDescent="0.15">
      <c r="A155" s="6" t="s">
        <v>267</v>
      </c>
      <c r="B155" s="6" t="s">
        <v>383</v>
      </c>
      <c r="C155" s="7" t="s">
        <v>1892</v>
      </c>
      <c r="D155" s="7" t="s">
        <v>1971</v>
      </c>
      <c r="E155" s="6" t="s">
        <v>1885</v>
      </c>
      <c r="F155" s="10">
        <v>519.25</v>
      </c>
      <c r="G155" s="10">
        <v>0</v>
      </c>
      <c r="H155" s="10">
        <v>-519.25</v>
      </c>
      <c r="I155" s="7" t="s">
        <v>1886</v>
      </c>
    </row>
    <row r="156" spans="1:9" ht="31.5" x14ac:dyDescent="0.15">
      <c r="A156" s="6" t="s">
        <v>267</v>
      </c>
      <c r="B156" s="6" t="s">
        <v>383</v>
      </c>
      <c r="C156" s="7" t="s">
        <v>1945</v>
      </c>
      <c r="D156" s="7" t="s">
        <v>1971</v>
      </c>
      <c r="E156" s="6" t="s">
        <v>1885</v>
      </c>
      <c r="F156" s="10">
        <v>71.97</v>
      </c>
      <c r="G156" s="10">
        <v>0</v>
      </c>
      <c r="H156" s="10">
        <v>-71.97</v>
      </c>
      <c r="I156" s="7" t="s">
        <v>1886</v>
      </c>
    </row>
    <row r="157" spans="1:9" ht="42" x14ac:dyDescent="0.15">
      <c r="A157" s="6" t="s">
        <v>267</v>
      </c>
      <c r="B157" s="6" t="s">
        <v>383</v>
      </c>
      <c r="C157" s="7" t="s">
        <v>1962</v>
      </c>
      <c r="D157" s="7" t="s">
        <v>1971</v>
      </c>
      <c r="E157" s="6" t="s">
        <v>1885</v>
      </c>
      <c r="F157" s="10">
        <v>294.79000000000002</v>
      </c>
      <c r="G157" s="10">
        <v>0</v>
      </c>
      <c r="H157" s="10">
        <v>-294.79000000000002</v>
      </c>
      <c r="I157" s="7" t="s">
        <v>1886</v>
      </c>
    </row>
    <row r="158" spans="1:9" ht="42" x14ac:dyDescent="0.15">
      <c r="A158" s="6" t="s">
        <v>267</v>
      </c>
      <c r="B158" s="6" t="s">
        <v>383</v>
      </c>
      <c r="C158" s="7" t="s">
        <v>1919</v>
      </c>
      <c r="D158" s="7" t="s">
        <v>1971</v>
      </c>
      <c r="E158" s="6" t="s">
        <v>1885</v>
      </c>
      <c r="F158" s="10">
        <v>461</v>
      </c>
      <c r="G158" s="10">
        <v>0</v>
      </c>
      <c r="H158" s="10">
        <v>-461</v>
      </c>
      <c r="I158" s="7" t="s">
        <v>1886</v>
      </c>
    </row>
    <row r="159" spans="1:9" ht="31.5" x14ac:dyDescent="0.15">
      <c r="A159" s="6" t="s">
        <v>267</v>
      </c>
      <c r="B159" s="6" t="s">
        <v>383</v>
      </c>
      <c r="C159" s="7" t="s">
        <v>1947</v>
      </c>
      <c r="D159" s="7" t="s">
        <v>1971</v>
      </c>
      <c r="E159" s="6" t="s">
        <v>1885</v>
      </c>
      <c r="F159" s="10">
        <v>9.4</v>
      </c>
      <c r="G159" s="10">
        <v>0</v>
      </c>
      <c r="H159" s="10">
        <v>-9.4</v>
      </c>
      <c r="I159" s="7" t="s">
        <v>1886</v>
      </c>
    </row>
    <row r="160" spans="1:9" ht="52.5" x14ac:dyDescent="0.15">
      <c r="A160" s="6" t="s">
        <v>267</v>
      </c>
      <c r="B160" s="6" t="s">
        <v>383</v>
      </c>
      <c r="C160" s="7" t="s">
        <v>1928</v>
      </c>
      <c r="D160" s="7" t="s">
        <v>1971</v>
      </c>
      <c r="E160" s="6" t="s">
        <v>1885</v>
      </c>
      <c r="F160" s="10">
        <v>60.45</v>
      </c>
      <c r="G160" s="10">
        <v>0</v>
      </c>
      <c r="H160" s="10">
        <v>-60.45</v>
      </c>
      <c r="I160" s="7" t="s">
        <v>1886</v>
      </c>
    </row>
    <row r="161" spans="1:9" ht="42" x14ac:dyDescent="0.15">
      <c r="A161" s="6" t="s">
        <v>267</v>
      </c>
      <c r="B161" s="6" t="s">
        <v>383</v>
      </c>
      <c r="C161" s="7" t="s">
        <v>1917</v>
      </c>
      <c r="D161" s="7" t="s">
        <v>1971</v>
      </c>
      <c r="E161" s="6" t="s">
        <v>1885</v>
      </c>
      <c r="F161" s="10">
        <v>636.01</v>
      </c>
      <c r="G161" s="10">
        <v>0</v>
      </c>
      <c r="H161" s="10">
        <v>-636.01</v>
      </c>
      <c r="I161" s="7" t="s">
        <v>1886</v>
      </c>
    </row>
    <row r="162" spans="1:9" ht="42" x14ac:dyDescent="0.15">
      <c r="A162" s="6" t="s">
        <v>267</v>
      </c>
      <c r="B162" s="6" t="s">
        <v>383</v>
      </c>
      <c r="C162" s="7" t="s">
        <v>1960</v>
      </c>
      <c r="D162" s="7" t="s">
        <v>1971</v>
      </c>
      <c r="E162" s="6" t="s">
        <v>1885</v>
      </c>
      <c r="F162" s="10">
        <v>25.54</v>
      </c>
      <c r="G162" s="10">
        <v>0</v>
      </c>
      <c r="H162" s="10">
        <v>-25.54</v>
      </c>
      <c r="I162" s="7" t="s">
        <v>1886</v>
      </c>
    </row>
    <row r="163" spans="1:9" ht="31.5" x14ac:dyDescent="0.15">
      <c r="A163" s="6" t="s">
        <v>267</v>
      </c>
      <c r="B163" s="6" t="s">
        <v>383</v>
      </c>
      <c r="C163" s="7" t="s">
        <v>1893</v>
      </c>
      <c r="D163" s="7" t="s">
        <v>1971</v>
      </c>
      <c r="E163" s="6" t="s">
        <v>1885</v>
      </c>
      <c r="F163" s="10">
        <v>106.27</v>
      </c>
      <c r="G163" s="10">
        <v>0</v>
      </c>
      <c r="H163" s="10">
        <v>-106.27</v>
      </c>
      <c r="I163" s="7" t="s">
        <v>1886</v>
      </c>
    </row>
    <row r="164" spans="1:9" ht="31.5" x14ac:dyDescent="0.15">
      <c r="A164" s="6" t="s">
        <v>267</v>
      </c>
      <c r="B164" s="6" t="s">
        <v>383</v>
      </c>
      <c r="C164" s="7" t="s">
        <v>1965</v>
      </c>
      <c r="D164" s="7" t="s">
        <v>1971</v>
      </c>
      <c r="E164" s="6" t="s">
        <v>1885</v>
      </c>
      <c r="F164" s="10">
        <v>22.34</v>
      </c>
      <c r="G164" s="10">
        <v>0</v>
      </c>
      <c r="H164" s="10">
        <v>-22.34</v>
      </c>
      <c r="I164" s="7" t="s">
        <v>1886</v>
      </c>
    </row>
    <row r="165" spans="1:9" ht="42" x14ac:dyDescent="0.15">
      <c r="A165" s="6" t="s">
        <v>267</v>
      </c>
      <c r="B165" s="6" t="s">
        <v>383</v>
      </c>
      <c r="C165" s="7" t="s">
        <v>1922</v>
      </c>
      <c r="D165" s="7" t="s">
        <v>1971</v>
      </c>
      <c r="E165" s="6" t="s">
        <v>1885</v>
      </c>
      <c r="F165" s="10">
        <v>49.18</v>
      </c>
      <c r="G165" s="10">
        <v>0</v>
      </c>
      <c r="H165" s="10">
        <v>-49.18</v>
      </c>
      <c r="I165" s="7" t="s">
        <v>1886</v>
      </c>
    </row>
    <row r="166" spans="1:9" ht="42" x14ac:dyDescent="0.15">
      <c r="A166" s="6" t="s">
        <v>267</v>
      </c>
      <c r="B166" s="6" t="s">
        <v>383</v>
      </c>
      <c r="C166" s="7" t="s">
        <v>1906</v>
      </c>
      <c r="D166" s="7" t="s">
        <v>1971</v>
      </c>
      <c r="E166" s="6" t="s">
        <v>1885</v>
      </c>
      <c r="F166" s="10">
        <v>8.8000000000000007</v>
      </c>
      <c r="G166" s="10">
        <v>0</v>
      </c>
      <c r="H166" s="10">
        <v>-8.8000000000000007</v>
      </c>
      <c r="I166" s="7" t="s">
        <v>1886</v>
      </c>
    </row>
    <row r="167" spans="1:9" ht="42" x14ac:dyDescent="0.15">
      <c r="A167" s="6" t="s">
        <v>267</v>
      </c>
      <c r="B167" s="6" t="s">
        <v>383</v>
      </c>
      <c r="C167" s="7" t="s">
        <v>1954</v>
      </c>
      <c r="D167" s="7" t="s">
        <v>1971</v>
      </c>
      <c r="E167" s="6" t="s">
        <v>1885</v>
      </c>
      <c r="F167" s="10">
        <v>2.2000000000000002</v>
      </c>
      <c r="G167" s="10">
        <v>0</v>
      </c>
      <c r="H167" s="10">
        <v>-2.2000000000000002</v>
      </c>
      <c r="I167" s="7" t="s">
        <v>1886</v>
      </c>
    </row>
    <row r="168" spans="1:9" ht="42" x14ac:dyDescent="0.15">
      <c r="A168" s="6" t="s">
        <v>267</v>
      </c>
      <c r="B168" s="6" t="s">
        <v>383</v>
      </c>
      <c r="C168" s="7" t="s">
        <v>1966</v>
      </c>
      <c r="D168" s="7" t="s">
        <v>1971</v>
      </c>
      <c r="E168" s="6" t="s">
        <v>1885</v>
      </c>
      <c r="F168" s="10">
        <v>110.05</v>
      </c>
      <c r="G168" s="10">
        <v>0</v>
      </c>
      <c r="H168" s="10">
        <v>-110.05</v>
      </c>
      <c r="I168" s="7" t="s">
        <v>1886</v>
      </c>
    </row>
    <row r="169" spans="1:9" ht="31.5" x14ac:dyDescent="0.15">
      <c r="A169" s="6" t="s">
        <v>267</v>
      </c>
      <c r="B169" s="6" t="s">
        <v>383</v>
      </c>
      <c r="C169" s="7" t="s">
        <v>1955</v>
      </c>
      <c r="D169" s="7" t="s">
        <v>1971</v>
      </c>
      <c r="E169" s="6" t="s">
        <v>1885</v>
      </c>
      <c r="F169" s="10">
        <v>8.8000000000000007</v>
      </c>
      <c r="G169" s="10">
        <v>0</v>
      </c>
      <c r="H169" s="10">
        <v>-8.8000000000000007</v>
      </c>
      <c r="I169" s="7" t="s">
        <v>1886</v>
      </c>
    </row>
    <row r="170" spans="1:9" ht="31.5" x14ac:dyDescent="0.15">
      <c r="A170" s="6" t="s">
        <v>267</v>
      </c>
      <c r="B170" s="6" t="s">
        <v>383</v>
      </c>
      <c r="C170" s="7" t="s">
        <v>1914</v>
      </c>
      <c r="D170" s="7" t="s">
        <v>1971</v>
      </c>
      <c r="E170" s="6" t="s">
        <v>1885</v>
      </c>
      <c r="F170" s="10">
        <v>13.31</v>
      </c>
      <c r="G170" s="10">
        <v>0</v>
      </c>
      <c r="H170" s="10">
        <v>-13.31</v>
      </c>
      <c r="I170" s="7" t="s">
        <v>1886</v>
      </c>
    </row>
    <row r="171" spans="1:9" ht="52.5" x14ac:dyDescent="0.15">
      <c r="A171" s="6" t="s">
        <v>267</v>
      </c>
      <c r="B171" s="6" t="s">
        <v>383</v>
      </c>
      <c r="C171" s="7" t="s">
        <v>1929</v>
      </c>
      <c r="D171" s="7" t="s">
        <v>1971</v>
      </c>
      <c r="E171" s="6" t="s">
        <v>1885</v>
      </c>
      <c r="F171" s="10">
        <v>4.4000000000000004</v>
      </c>
      <c r="G171" s="10">
        <v>0</v>
      </c>
      <c r="H171" s="10">
        <v>-4.4000000000000004</v>
      </c>
      <c r="I171" s="7" t="s">
        <v>1886</v>
      </c>
    </row>
    <row r="172" spans="1:9" ht="52.5" x14ac:dyDescent="0.15">
      <c r="A172" s="6" t="s">
        <v>267</v>
      </c>
      <c r="B172" s="6" t="s">
        <v>383</v>
      </c>
      <c r="C172" s="7" t="s">
        <v>1967</v>
      </c>
      <c r="D172" s="7" t="s">
        <v>1971</v>
      </c>
      <c r="E172" s="6" t="s">
        <v>1885</v>
      </c>
      <c r="F172" s="10">
        <v>8.8000000000000007</v>
      </c>
      <c r="G172" s="10">
        <v>0</v>
      </c>
      <c r="H172" s="10">
        <v>-8.8000000000000007</v>
      </c>
      <c r="I172" s="7" t="s">
        <v>1886</v>
      </c>
    </row>
    <row r="173" spans="1:9" ht="42" x14ac:dyDescent="0.15">
      <c r="A173" s="6" t="s">
        <v>267</v>
      </c>
      <c r="B173" s="6" t="s">
        <v>383</v>
      </c>
      <c r="C173" s="7" t="s">
        <v>1953</v>
      </c>
      <c r="D173" s="7" t="s">
        <v>1971</v>
      </c>
      <c r="E173" s="6" t="s">
        <v>1885</v>
      </c>
      <c r="F173" s="10">
        <v>21.46</v>
      </c>
      <c r="G173" s="10">
        <v>0</v>
      </c>
      <c r="H173" s="10">
        <v>-21.46</v>
      </c>
      <c r="I173" s="7" t="s">
        <v>1886</v>
      </c>
    </row>
    <row r="174" spans="1:9" ht="21" x14ac:dyDescent="0.15">
      <c r="A174" s="6" t="s">
        <v>267</v>
      </c>
      <c r="B174" s="6" t="s">
        <v>383</v>
      </c>
      <c r="C174" s="7" t="s">
        <v>1889</v>
      </c>
      <c r="D174" s="7" t="s">
        <v>1971</v>
      </c>
      <c r="E174" s="6" t="s">
        <v>1970</v>
      </c>
      <c r="F174" s="10">
        <v>0</v>
      </c>
      <c r="G174" s="10">
        <v>15000</v>
      </c>
      <c r="H174" s="10">
        <v>15000</v>
      </c>
      <c r="I174" s="7" t="s">
        <v>1886</v>
      </c>
    </row>
    <row r="175" spans="1:9" ht="20.100000000000001" customHeight="1" x14ac:dyDescent="0.15">
      <c r="A175" s="29" t="s">
        <v>489</v>
      </c>
      <c r="B175" s="29"/>
      <c r="C175" s="29"/>
      <c r="D175" s="29"/>
      <c r="E175" s="29"/>
      <c r="F175" s="11">
        <f>SUM(F7:F174)</f>
        <v>20125637.229999993</v>
      </c>
      <c r="G175" s="11">
        <f>SUM(G7:G174)</f>
        <v>20125637.23</v>
      </c>
      <c r="H175" s="11">
        <f>SUM(H7:H174)</f>
        <v>0</v>
      </c>
    </row>
    <row r="176" spans="1:9" ht="20.100000000000001" customHeight="1" x14ac:dyDescent="0.15"/>
    <row r="177" spans="1:9" ht="20.100000000000001" customHeight="1" x14ac:dyDescent="0.15">
      <c r="A177" s="30" t="s">
        <v>1872</v>
      </c>
      <c r="B177" s="30"/>
      <c r="C177" s="30"/>
      <c r="D177" s="30" t="s">
        <v>1972</v>
      </c>
      <c r="E177" s="30"/>
      <c r="F177" s="30"/>
      <c r="G177" s="30"/>
      <c r="H177" s="30"/>
      <c r="I177" s="30"/>
    </row>
    <row r="178" spans="1:9" ht="20.100000000000001" customHeight="1" x14ac:dyDescent="0.15">
      <c r="A178" s="19" t="s">
        <v>1873</v>
      </c>
      <c r="B178" s="19" t="s">
        <v>1874</v>
      </c>
      <c r="C178" s="19" t="s">
        <v>1875</v>
      </c>
      <c r="D178" s="19" t="s">
        <v>1876</v>
      </c>
      <c r="E178" s="19" t="s">
        <v>1877</v>
      </c>
      <c r="F178" s="19" t="s">
        <v>1878</v>
      </c>
      <c r="G178" s="19"/>
      <c r="H178" s="19"/>
      <c r="I178" s="19"/>
    </row>
    <row r="179" spans="1:9" ht="20.100000000000001" customHeight="1" x14ac:dyDescent="0.15">
      <c r="A179" s="19"/>
      <c r="B179" s="19"/>
      <c r="C179" s="19"/>
      <c r="D179" s="19"/>
      <c r="E179" s="19"/>
      <c r="F179" s="6" t="s">
        <v>1879</v>
      </c>
      <c r="G179" s="6" t="s">
        <v>1880</v>
      </c>
      <c r="H179" s="6" t="s">
        <v>1881</v>
      </c>
      <c r="I179" s="6" t="s">
        <v>1882</v>
      </c>
    </row>
    <row r="180" spans="1:9" ht="20.100000000000001" customHeight="1" x14ac:dyDescent="0.15">
      <c r="A180" s="19" t="s">
        <v>1869</v>
      </c>
      <c r="B180" s="19"/>
      <c r="C180" s="19"/>
      <c r="D180" s="19"/>
      <c r="E180" s="19"/>
      <c r="F180" s="19"/>
      <c r="G180" s="19"/>
      <c r="H180" s="19"/>
      <c r="I180" s="19"/>
    </row>
    <row r="181" spans="1:9" ht="20.100000000000001" customHeight="1" x14ac:dyDescent="0.15"/>
    <row r="182" spans="1:9" ht="20.100000000000001" customHeight="1" x14ac:dyDescent="0.15">
      <c r="A182" s="30" t="s">
        <v>1872</v>
      </c>
      <c r="B182" s="30"/>
      <c r="C182" s="30"/>
      <c r="D182" s="30" t="s">
        <v>1973</v>
      </c>
      <c r="E182" s="30"/>
      <c r="F182" s="30"/>
      <c r="G182" s="30"/>
      <c r="H182" s="30"/>
      <c r="I182" s="30"/>
    </row>
    <row r="183" spans="1:9" ht="20.100000000000001" customHeight="1" x14ac:dyDescent="0.15">
      <c r="A183" s="19" t="s">
        <v>1873</v>
      </c>
      <c r="B183" s="19" t="s">
        <v>1874</v>
      </c>
      <c r="C183" s="19" t="s">
        <v>1875</v>
      </c>
      <c r="D183" s="19" t="s">
        <v>1876</v>
      </c>
      <c r="E183" s="19" t="s">
        <v>1877</v>
      </c>
      <c r="F183" s="19" t="s">
        <v>1878</v>
      </c>
      <c r="G183" s="19"/>
      <c r="H183" s="19"/>
      <c r="I183" s="19"/>
    </row>
    <row r="184" spans="1:9" ht="20.100000000000001" customHeight="1" x14ac:dyDescent="0.15">
      <c r="A184" s="19"/>
      <c r="B184" s="19"/>
      <c r="C184" s="19"/>
      <c r="D184" s="19"/>
      <c r="E184" s="19"/>
      <c r="F184" s="6" t="s">
        <v>1879</v>
      </c>
      <c r="G184" s="6" t="s">
        <v>1880</v>
      </c>
      <c r="H184" s="6" t="s">
        <v>1881</v>
      </c>
      <c r="I184" s="6" t="s">
        <v>1882</v>
      </c>
    </row>
    <row r="185" spans="1:9" ht="31.5" x14ac:dyDescent="0.15">
      <c r="A185" s="6" t="s">
        <v>108</v>
      </c>
      <c r="B185" s="6" t="s">
        <v>383</v>
      </c>
      <c r="C185" s="7" t="s">
        <v>1974</v>
      </c>
      <c r="D185" s="7" t="s">
        <v>1975</v>
      </c>
      <c r="E185" s="6" t="s">
        <v>1885</v>
      </c>
      <c r="F185" s="10">
        <v>111156895.73999999</v>
      </c>
      <c r="G185" s="10">
        <v>114176895.73999999</v>
      </c>
      <c r="H185" s="10">
        <v>3020000</v>
      </c>
      <c r="I185" s="7" t="s">
        <v>1976</v>
      </c>
    </row>
    <row r="186" spans="1:9" ht="31.5" x14ac:dyDescent="0.15">
      <c r="A186" s="6" t="s">
        <v>108</v>
      </c>
      <c r="B186" s="6" t="s">
        <v>383</v>
      </c>
      <c r="C186" s="7" t="s">
        <v>1974</v>
      </c>
      <c r="D186" s="7" t="s">
        <v>1975</v>
      </c>
      <c r="E186" s="6" t="s">
        <v>1970</v>
      </c>
      <c r="F186" s="10">
        <v>30000000</v>
      </c>
      <c r="G186" s="10">
        <v>36000000</v>
      </c>
      <c r="H186" s="10">
        <v>6000000</v>
      </c>
      <c r="I186" s="7" t="s">
        <v>1977</v>
      </c>
    </row>
    <row r="187" spans="1:9" ht="21" x14ac:dyDescent="0.15">
      <c r="A187" s="6" t="s">
        <v>168</v>
      </c>
      <c r="B187" s="6" t="s">
        <v>383</v>
      </c>
      <c r="C187" s="7" t="s">
        <v>1974</v>
      </c>
      <c r="D187" s="7" t="s">
        <v>1978</v>
      </c>
      <c r="E187" s="6" t="s">
        <v>1885</v>
      </c>
      <c r="F187" s="10">
        <v>33569382.5</v>
      </c>
      <c r="G187" s="10">
        <v>32769382.5</v>
      </c>
      <c r="H187" s="10">
        <v>-800000</v>
      </c>
      <c r="I187" s="7" t="s">
        <v>1979</v>
      </c>
    </row>
    <row r="188" spans="1:9" ht="21" x14ac:dyDescent="0.15">
      <c r="A188" s="6" t="s">
        <v>293</v>
      </c>
      <c r="B188" s="6" t="s">
        <v>509</v>
      </c>
      <c r="C188" s="7" t="s">
        <v>1974</v>
      </c>
      <c r="D188" s="7" t="s">
        <v>1980</v>
      </c>
      <c r="E188" s="6" t="s">
        <v>1970</v>
      </c>
      <c r="F188" s="10">
        <v>6000000</v>
      </c>
      <c r="G188" s="10">
        <v>0</v>
      </c>
      <c r="H188" s="10">
        <v>-6000000</v>
      </c>
      <c r="I188" s="7" t="s">
        <v>1981</v>
      </c>
    </row>
    <row r="189" spans="1:9" ht="21" x14ac:dyDescent="0.15">
      <c r="A189" s="6" t="s">
        <v>148</v>
      </c>
      <c r="B189" s="6" t="s">
        <v>484</v>
      </c>
      <c r="C189" s="7" t="s">
        <v>1974</v>
      </c>
      <c r="D189" s="7" t="s">
        <v>1982</v>
      </c>
      <c r="E189" s="6" t="s">
        <v>1885</v>
      </c>
      <c r="F189" s="10">
        <v>11840000</v>
      </c>
      <c r="G189" s="10">
        <v>13840000</v>
      </c>
      <c r="H189" s="10">
        <v>2000000</v>
      </c>
      <c r="I189" s="7" t="s">
        <v>1983</v>
      </c>
    </row>
    <row r="190" spans="1:9" ht="31.5" x14ac:dyDescent="0.15">
      <c r="A190" s="6" t="s">
        <v>1333</v>
      </c>
      <c r="B190" s="6" t="s">
        <v>383</v>
      </c>
      <c r="C190" s="7" t="s">
        <v>1974</v>
      </c>
      <c r="D190" s="7" t="s">
        <v>1984</v>
      </c>
      <c r="E190" s="6" t="s">
        <v>1885</v>
      </c>
      <c r="F190" s="10">
        <v>0</v>
      </c>
      <c r="G190" s="10">
        <v>72000</v>
      </c>
      <c r="H190" s="10">
        <v>72000</v>
      </c>
      <c r="I190" s="7" t="s">
        <v>1985</v>
      </c>
    </row>
    <row r="191" spans="1:9" ht="31.5" x14ac:dyDescent="0.15">
      <c r="A191" s="6" t="s">
        <v>134</v>
      </c>
      <c r="B191" s="6" t="s">
        <v>383</v>
      </c>
      <c r="C191" s="7" t="s">
        <v>1974</v>
      </c>
      <c r="D191" s="7" t="s">
        <v>1986</v>
      </c>
      <c r="E191" s="6" t="s">
        <v>1885</v>
      </c>
      <c r="F191" s="10">
        <v>360000</v>
      </c>
      <c r="G191" s="10">
        <v>540000</v>
      </c>
      <c r="H191" s="10">
        <v>180000</v>
      </c>
      <c r="I191" s="7" t="s">
        <v>1987</v>
      </c>
    </row>
    <row r="192" spans="1:9" ht="21" x14ac:dyDescent="0.15">
      <c r="A192" s="6" t="s">
        <v>818</v>
      </c>
      <c r="B192" s="6" t="s">
        <v>480</v>
      </c>
      <c r="C192" s="7" t="s">
        <v>1974</v>
      </c>
      <c r="D192" s="7" t="s">
        <v>1988</v>
      </c>
      <c r="E192" s="6" t="s">
        <v>1885</v>
      </c>
      <c r="F192" s="10">
        <v>350000</v>
      </c>
      <c r="G192" s="10">
        <v>0</v>
      </c>
      <c r="H192" s="10">
        <v>-350000</v>
      </c>
      <c r="I192" s="7" t="s">
        <v>1989</v>
      </c>
    </row>
    <row r="193" spans="1:9" x14ac:dyDescent="0.15">
      <c r="A193" s="6" t="s">
        <v>822</v>
      </c>
      <c r="B193" s="6" t="s">
        <v>383</v>
      </c>
      <c r="C193" s="7" t="s">
        <v>1974</v>
      </c>
      <c r="D193" s="7" t="s">
        <v>1990</v>
      </c>
      <c r="E193" s="6" t="s">
        <v>1885</v>
      </c>
      <c r="F193" s="10">
        <v>50000</v>
      </c>
      <c r="G193" s="10">
        <v>0</v>
      </c>
      <c r="H193" s="10">
        <v>-50000</v>
      </c>
      <c r="I193" s="7" t="s">
        <v>1991</v>
      </c>
    </row>
    <row r="194" spans="1:9" ht="21" x14ac:dyDescent="0.15">
      <c r="A194" s="6" t="s">
        <v>190</v>
      </c>
      <c r="B194" s="6" t="s">
        <v>483</v>
      </c>
      <c r="C194" s="7" t="s">
        <v>1992</v>
      </c>
      <c r="D194" s="7" t="s">
        <v>1993</v>
      </c>
      <c r="E194" s="6" t="s">
        <v>1885</v>
      </c>
      <c r="F194" s="10">
        <v>964000</v>
      </c>
      <c r="G194" s="10">
        <v>1052000</v>
      </c>
      <c r="H194" s="10">
        <v>88000</v>
      </c>
      <c r="I194" s="7" t="s">
        <v>1994</v>
      </c>
    </row>
    <row r="195" spans="1:9" ht="21" x14ac:dyDescent="0.15">
      <c r="A195" s="6" t="s">
        <v>243</v>
      </c>
      <c r="B195" s="6" t="s">
        <v>383</v>
      </c>
      <c r="C195" s="7" t="s">
        <v>1974</v>
      </c>
      <c r="D195" s="7" t="s">
        <v>1995</v>
      </c>
      <c r="E195" s="6" t="s">
        <v>1885</v>
      </c>
      <c r="F195" s="10">
        <v>340000</v>
      </c>
      <c r="G195" s="10">
        <v>140000</v>
      </c>
      <c r="H195" s="10">
        <v>-200000</v>
      </c>
      <c r="I195" s="7" t="s">
        <v>1996</v>
      </c>
    </row>
    <row r="196" spans="1:9" ht="21" x14ac:dyDescent="0.15">
      <c r="A196" s="6" t="s">
        <v>307</v>
      </c>
      <c r="B196" s="6" t="s">
        <v>481</v>
      </c>
      <c r="C196" s="7" t="s">
        <v>1974</v>
      </c>
      <c r="D196" s="7" t="s">
        <v>1997</v>
      </c>
      <c r="E196" s="6" t="s">
        <v>1885</v>
      </c>
      <c r="F196" s="10">
        <v>3300000</v>
      </c>
      <c r="G196" s="10">
        <v>2500000</v>
      </c>
      <c r="H196" s="10">
        <v>-800000</v>
      </c>
      <c r="I196" s="7" t="s">
        <v>1998</v>
      </c>
    </row>
    <row r="197" spans="1:9" ht="21" x14ac:dyDescent="0.15">
      <c r="A197" s="6" t="s">
        <v>920</v>
      </c>
      <c r="B197" s="6" t="s">
        <v>480</v>
      </c>
      <c r="C197" s="7" t="s">
        <v>1974</v>
      </c>
      <c r="D197" s="7" t="s">
        <v>1999</v>
      </c>
      <c r="E197" s="6" t="s">
        <v>1885</v>
      </c>
      <c r="F197" s="10">
        <v>19625040.109999999</v>
      </c>
      <c r="G197" s="10">
        <v>16553040.109999999</v>
      </c>
      <c r="H197" s="10">
        <v>-3072000</v>
      </c>
      <c r="I197" s="7" t="s">
        <v>2000</v>
      </c>
    </row>
    <row r="198" spans="1:9" ht="20.100000000000001" customHeight="1" x14ac:dyDescent="0.15">
      <c r="A198" s="29" t="s">
        <v>489</v>
      </c>
      <c r="B198" s="29"/>
      <c r="C198" s="29"/>
      <c r="D198" s="29"/>
      <c r="E198" s="29"/>
      <c r="F198" s="11">
        <f>SUM(F185:F197)</f>
        <v>217555318.35000002</v>
      </c>
      <c r="G198" s="11">
        <f>SUM(G185:G197)</f>
        <v>217643318.35000002</v>
      </c>
      <c r="H198" s="11">
        <f>SUM(H185:H197)</f>
        <v>88000</v>
      </c>
    </row>
    <row r="199" spans="1:9" ht="20.100000000000001" customHeight="1" x14ac:dyDescent="0.15"/>
    <row r="200" spans="1:9" ht="20.100000000000001" customHeight="1" x14ac:dyDescent="0.15">
      <c r="A200" s="30" t="s">
        <v>1872</v>
      </c>
      <c r="B200" s="30"/>
      <c r="C200" s="30"/>
      <c r="D200" s="30" t="s">
        <v>2001</v>
      </c>
      <c r="E200" s="30"/>
      <c r="F200" s="30"/>
      <c r="G200" s="30"/>
      <c r="H200" s="30"/>
      <c r="I200" s="30"/>
    </row>
    <row r="201" spans="1:9" ht="20.100000000000001" customHeight="1" x14ac:dyDescent="0.15">
      <c r="A201" s="19" t="s">
        <v>1873</v>
      </c>
      <c r="B201" s="19" t="s">
        <v>1874</v>
      </c>
      <c r="C201" s="19" t="s">
        <v>1875</v>
      </c>
      <c r="D201" s="19" t="s">
        <v>1876</v>
      </c>
      <c r="E201" s="19" t="s">
        <v>1877</v>
      </c>
      <c r="F201" s="19" t="s">
        <v>1878</v>
      </c>
      <c r="G201" s="19"/>
      <c r="H201" s="19"/>
      <c r="I201" s="19"/>
    </row>
    <row r="202" spans="1:9" ht="20.100000000000001" customHeight="1" x14ac:dyDescent="0.15">
      <c r="A202" s="19"/>
      <c r="B202" s="19"/>
      <c r="C202" s="19"/>
      <c r="D202" s="19"/>
      <c r="E202" s="19"/>
      <c r="F202" s="6" t="s">
        <v>1879</v>
      </c>
      <c r="G202" s="6" t="s">
        <v>1880</v>
      </c>
      <c r="H202" s="6" t="s">
        <v>1881</v>
      </c>
      <c r="I202" s="6" t="s">
        <v>1882</v>
      </c>
    </row>
    <row r="203" spans="1:9" ht="20.100000000000001" customHeight="1" x14ac:dyDescent="0.15">
      <c r="A203" s="19" t="s">
        <v>1869</v>
      </c>
      <c r="B203" s="19"/>
      <c r="C203" s="19"/>
      <c r="D203" s="19"/>
      <c r="E203" s="19"/>
      <c r="F203" s="19"/>
      <c r="G203" s="19"/>
      <c r="H203" s="19"/>
      <c r="I203" s="19"/>
    </row>
  </sheetData>
  <sheetProtection password="DA92" sheet="1" objects="1" scenarios="1"/>
  <mergeCells count="38">
    <mergeCell ref="A203:I203"/>
    <mergeCell ref="A198:E198"/>
    <mergeCell ref="A200:C200"/>
    <mergeCell ref="D200:I200"/>
    <mergeCell ref="A201:A202"/>
    <mergeCell ref="B201:B202"/>
    <mergeCell ref="C201:C202"/>
    <mergeCell ref="D201:D202"/>
    <mergeCell ref="E201:E202"/>
    <mergeCell ref="F201:I201"/>
    <mergeCell ref="A180:I180"/>
    <mergeCell ref="A182:C182"/>
    <mergeCell ref="D182:I182"/>
    <mergeCell ref="A183:A184"/>
    <mergeCell ref="B183:B184"/>
    <mergeCell ref="C183:C184"/>
    <mergeCell ref="D183:D184"/>
    <mergeCell ref="E183:E184"/>
    <mergeCell ref="F183:I183"/>
    <mergeCell ref="A175:E175"/>
    <mergeCell ref="A177:C177"/>
    <mergeCell ref="D177:I177"/>
    <mergeCell ref="A178:A179"/>
    <mergeCell ref="B178:B179"/>
    <mergeCell ref="C178:C179"/>
    <mergeCell ref="D178:D179"/>
    <mergeCell ref="E178:E179"/>
    <mergeCell ref="F178:I178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&amp;K00-00922229.O24.192395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workbookViewId="0"/>
  </sheetViews>
  <sheetFormatPr defaultRowHeight="10.5" x14ac:dyDescent="0.15"/>
  <cols>
    <col min="1" max="1" width="57.28515625" customWidth="1"/>
    <col min="2" max="5" width="11.42578125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4" t="s">
        <v>42</v>
      </c>
      <c r="B2" s="14"/>
      <c r="C2" s="14"/>
      <c r="D2" s="14"/>
      <c r="E2" s="14"/>
      <c r="F2" s="14"/>
      <c r="G2" s="14"/>
      <c r="H2" s="14"/>
    </row>
    <row r="3" spans="1:8" ht="15" customHeight="1" x14ac:dyDescent="0.15"/>
    <row r="4" spans="1:8" ht="39.950000000000003" customHeight="1" x14ac:dyDescent="0.15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 t="s">
        <v>48</v>
      </c>
      <c r="G4" s="19"/>
      <c r="H4" s="19"/>
    </row>
    <row r="5" spans="1:8" ht="39.950000000000003" customHeight="1" x14ac:dyDescent="0.15">
      <c r="A5" s="19"/>
      <c r="B5" s="19"/>
      <c r="C5" s="19"/>
      <c r="D5" s="19"/>
      <c r="E5" s="19"/>
      <c r="F5" s="6" t="s">
        <v>49</v>
      </c>
      <c r="G5" s="6" t="s">
        <v>50</v>
      </c>
      <c r="H5" s="6" t="s">
        <v>51</v>
      </c>
    </row>
    <row r="6" spans="1:8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4.95" customHeight="1" x14ac:dyDescent="0.15">
      <c r="A7" s="7" t="s">
        <v>52</v>
      </c>
      <c r="B7" s="6" t="s">
        <v>53</v>
      </c>
      <c r="C7" s="6" t="s">
        <v>54</v>
      </c>
      <c r="D7" s="6" t="s">
        <v>54</v>
      </c>
      <c r="E7" s="6"/>
      <c r="F7" s="10">
        <v>67340996.75</v>
      </c>
      <c r="G7" s="10">
        <v>0</v>
      </c>
      <c r="H7" s="10">
        <v>0</v>
      </c>
    </row>
    <row r="8" spans="1:8" ht="24.95" customHeight="1" x14ac:dyDescent="0.15">
      <c r="A8" s="7" t="s">
        <v>55</v>
      </c>
      <c r="B8" s="6" t="s">
        <v>56</v>
      </c>
      <c r="C8" s="6" t="s">
        <v>54</v>
      </c>
      <c r="D8" s="6" t="s">
        <v>54</v>
      </c>
      <c r="E8" s="6"/>
      <c r="F8" s="10">
        <f>IF(ISNUMBER(F7),F7,0)+IF(ISNUMBER(F9),F9,0)+IF(ISNUMBER(F112),F112,0)-IF(ISNUMBER(F26),F26,0)-IF(ISNUMBER(F116),F116,0)</f>
        <v>5.7218130677938461E-8</v>
      </c>
      <c r="G8" s="10">
        <f>IF(ISNUMBER(G7),G7,0)+IF(ISNUMBER(G9),G9,0)+IF(ISNUMBER(G112),G112,0)-IF(ISNUMBER(G26),G26,0)-IF(ISNUMBER(G116),G116,0)</f>
        <v>0</v>
      </c>
      <c r="H8" s="10">
        <f>IF(ISNUMBER(H7),H7,0)+IF(ISNUMBER(H9),H9,0)+IF(ISNUMBER(H112),H112,0)-IF(ISNUMBER(H26),H26,0)-IF(ISNUMBER(H116),H116,0)</f>
        <v>0</v>
      </c>
    </row>
    <row r="9" spans="1:8" ht="24.95" customHeight="1" x14ac:dyDescent="0.15">
      <c r="A9" s="7" t="s">
        <v>57</v>
      </c>
      <c r="B9" s="6" t="s">
        <v>58</v>
      </c>
      <c r="C9" s="6" t="s">
        <v>54</v>
      </c>
      <c r="D9" s="6" t="s">
        <v>54</v>
      </c>
      <c r="E9" s="6"/>
      <c r="F9" s="10">
        <v>930708665.20000005</v>
      </c>
      <c r="G9" s="10">
        <v>855651972.30999994</v>
      </c>
      <c r="H9" s="10">
        <v>729942603.87</v>
      </c>
    </row>
    <row r="10" spans="1:8" ht="38.1" customHeight="1" x14ac:dyDescent="0.15">
      <c r="A10" s="7" t="s">
        <v>59</v>
      </c>
      <c r="B10" s="6" t="s">
        <v>60</v>
      </c>
      <c r="C10" s="6" t="s">
        <v>61</v>
      </c>
      <c r="D10" s="6" t="s">
        <v>54</v>
      </c>
      <c r="E10" s="6"/>
      <c r="F10" s="10">
        <v>300000</v>
      </c>
      <c r="G10" s="10">
        <v>300000</v>
      </c>
      <c r="H10" s="10">
        <v>300000</v>
      </c>
    </row>
    <row r="11" spans="1:8" ht="24.95" customHeight="1" x14ac:dyDescent="0.15">
      <c r="A11" s="7" t="s">
        <v>62</v>
      </c>
      <c r="B11" s="6" t="s">
        <v>63</v>
      </c>
      <c r="C11" s="6" t="s">
        <v>61</v>
      </c>
      <c r="D11" s="6" t="s">
        <v>64</v>
      </c>
      <c r="E11" s="6"/>
      <c r="F11" s="10">
        <v>0</v>
      </c>
      <c r="G11" s="10">
        <v>0</v>
      </c>
      <c r="H11" s="10">
        <v>0</v>
      </c>
    </row>
    <row r="12" spans="1:8" ht="50.1" customHeight="1" x14ac:dyDescent="0.15">
      <c r="A12" s="7" t="s">
        <v>65</v>
      </c>
      <c r="B12" s="6" t="s">
        <v>66</v>
      </c>
      <c r="C12" s="6" t="s">
        <v>67</v>
      </c>
      <c r="D12" s="6" t="s">
        <v>54</v>
      </c>
      <c r="E12" s="6"/>
      <c r="F12" s="10">
        <v>920097677.20000005</v>
      </c>
      <c r="G12" s="10">
        <v>855101972.30999994</v>
      </c>
      <c r="H12" s="10">
        <v>729392603.87</v>
      </c>
    </row>
    <row r="13" spans="1:8" ht="87.95" customHeight="1" x14ac:dyDescent="0.15">
      <c r="A13" s="7" t="s">
        <v>68</v>
      </c>
      <c r="B13" s="6" t="s">
        <v>69</v>
      </c>
      <c r="C13" s="6" t="s">
        <v>67</v>
      </c>
      <c r="D13" s="6" t="s">
        <v>70</v>
      </c>
      <c r="E13" s="6"/>
      <c r="F13" s="10">
        <v>620597677.20000005</v>
      </c>
      <c r="G13" s="10">
        <v>580101972.30999994</v>
      </c>
      <c r="H13" s="10">
        <v>454392603.87</v>
      </c>
    </row>
    <row r="14" spans="1:8" ht="50.1" customHeight="1" x14ac:dyDescent="0.15">
      <c r="A14" s="7" t="s">
        <v>71</v>
      </c>
      <c r="B14" s="6" t="s">
        <v>72</v>
      </c>
      <c r="C14" s="6" t="s">
        <v>73</v>
      </c>
      <c r="D14" s="6" t="s">
        <v>54</v>
      </c>
      <c r="E14" s="6"/>
      <c r="F14" s="10">
        <v>250000</v>
      </c>
      <c r="G14" s="10">
        <v>250000</v>
      </c>
      <c r="H14" s="10">
        <v>250000</v>
      </c>
    </row>
    <row r="15" spans="1:8" ht="38.1" customHeight="1" x14ac:dyDescent="0.15">
      <c r="A15" s="7" t="s">
        <v>74</v>
      </c>
      <c r="B15" s="6" t="s">
        <v>75</v>
      </c>
      <c r="C15" s="6" t="s">
        <v>73</v>
      </c>
      <c r="D15" s="6" t="s">
        <v>76</v>
      </c>
      <c r="E15" s="6"/>
      <c r="F15" s="10">
        <v>0</v>
      </c>
      <c r="G15" s="10">
        <v>0</v>
      </c>
      <c r="H15" s="10">
        <v>0</v>
      </c>
    </row>
    <row r="16" spans="1:8" ht="24.95" customHeight="1" x14ac:dyDescent="0.15">
      <c r="A16" s="7" t="s">
        <v>77</v>
      </c>
      <c r="B16" s="6" t="s">
        <v>78</v>
      </c>
      <c r="C16" s="6" t="s">
        <v>79</v>
      </c>
      <c r="D16" s="6" t="s">
        <v>54</v>
      </c>
      <c r="E16" s="6"/>
      <c r="F16" s="10">
        <v>10060988</v>
      </c>
      <c r="G16" s="10">
        <v>0</v>
      </c>
      <c r="H16" s="10">
        <v>0</v>
      </c>
    </row>
    <row r="17" spans="1:8" ht="38.1" customHeight="1" x14ac:dyDescent="0.15">
      <c r="A17" s="7" t="s">
        <v>80</v>
      </c>
      <c r="B17" s="6" t="s">
        <v>81</v>
      </c>
      <c r="C17" s="6" t="s">
        <v>79</v>
      </c>
      <c r="D17" s="6" t="s">
        <v>79</v>
      </c>
      <c r="E17" s="6"/>
      <c r="F17" s="10">
        <v>8408988</v>
      </c>
      <c r="G17" s="10">
        <v>0</v>
      </c>
      <c r="H17" s="10">
        <v>0</v>
      </c>
    </row>
    <row r="18" spans="1:8" ht="24.95" customHeight="1" x14ac:dyDescent="0.15">
      <c r="A18" s="7" t="s">
        <v>82</v>
      </c>
      <c r="B18" s="6" t="s">
        <v>83</v>
      </c>
      <c r="C18" s="6" t="s">
        <v>79</v>
      </c>
      <c r="D18" s="6"/>
      <c r="E18" s="6"/>
      <c r="F18" s="10">
        <v>0</v>
      </c>
      <c r="G18" s="10">
        <v>0</v>
      </c>
      <c r="H18" s="10">
        <v>0</v>
      </c>
    </row>
    <row r="19" spans="1:8" ht="24.95" customHeight="1" x14ac:dyDescent="0.15">
      <c r="A19" s="7" t="s">
        <v>84</v>
      </c>
      <c r="B19" s="6" t="s">
        <v>85</v>
      </c>
      <c r="C19" s="6" t="s">
        <v>79</v>
      </c>
      <c r="D19" s="6"/>
      <c r="E19" s="6"/>
      <c r="F19" s="10">
        <v>1652000</v>
      </c>
      <c r="G19" s="10">
        <v>0</v>
      </c>
      <c r="H19" s="10">
        <v>0</v>
      </c>
    </row>
    <row r="20" spans="1:8" ht="24.95" customHeight="1" x14ac:dyDescent="0.15">
      <c r="A20" s="7" t="s">
        <v>86</v>
      </c>
      <c r="B20" s="6" t="s">
        <v>87</v>
      </c>
      <c r="C20" s="6" t="s">
        <v>79</v>
      </c>
      <c r="D20" s="6"/>
      <c r="E20" s="6"/>
      <c r="F20" s="10">
        <v>0</v>
      </c>
      <c r="G20" s="10">
        <v>0</v>
      </c>
      <c r="H20" s="10">
        <v>0</v>
      </c>
    </row>
    <row r="21" spans="1:8" ht="24.95" customHeight="1" x14ac:dyDescent="0.15">
      <c r="A21" s="7" t="s">
        <v>88</v>
      </c>
      <c r="B21" s="6" t="s">
        <v>89</v>
      </c>
      <c r="C21" s="6" t="s">
        <v>90</v>
      </c>
      <c r="D21" s="6" t="s">
        <v>54</v>
      </c>
      <c r="E21" s="6"/>
      <c r="F21" s="10">
        <v>0</v>
      </c>
      <c r="G21" s="10">
        <v>0</v>
      </c>
      <c r="H21" s="10">
        <v>0</v>
      </c>
    </row>
    <row r="22" spans="1:8" ht="24.95" customHeight="1" x14ac:dyDescent="0.15">
      <c r="A22" s="7" t="s">
        <v>91</v>
      </c>
      <c r="B22" s="6" t="s">
        <v>92</v>
      </c>
      <c r="C22" s="6" t="s">
        <v>90</v>
      </c>
      <c r="D22" s="6"/>
      <c r="E22" s="6"/>
      <c r="F22" s="10">
        <v>0</v>
      </c>
      <c r="G22" s="10">
        <v>0</v>
      </c>
      <c r="H22" s="10">
        <v>0</v>
      </c>
    </row>
    <row r="23" spans="1:8" ht="24.95" customHeight="1" x14ac:dyDescent="0.15">
      <c r="A23" s="7" t="s">
        <v>93</v>
      </c>
      <c r="B23" s="6" t="s">
        <v>94</v>
      </c>
      <c r="C23" s="6" t="s">
        <v>95</v>
      </c>
      <c r="D23" s="6"/>
      <c r="E23" s="6"/>
      <c r="F23" s="10">
        <v>0</v>
      </c>
      <c r="G23" s="10">
        <v>0</v>
      </c>
      <c r="H23" s="10">
        <v>0</v>
      </c>
    </row>
    <row r="24" spans="1:8" ht="24.95" customHeight="1" x14ac:dyDescent="0.15">
      <c r="A24" s="7" t="s">
        <v>96</v>
      </c>
      <c r="B24" s="6" t="s">
        <v>97</v>
      </c>
      <c r="C24" s="6" t="s">
        <v>54</v>
      </c>
      <c r="D24" s="6" t="s">
        <v>54</v>
      </c>
      <c r="E24" s="6"/>
      <c r="F24" s="10">
        <v>0</v>
      </c>
      <c r="G24" s="10">
        <v>0</v>
      </c>
      <c r="H24" s="10">
        <v>0</v>
      </c>
    </row>
    <row r="25" spans="1:8" ht="50.1" customHeight="1" x14ac:dyDescent="0.15">
      <c r="A25" s="7" t="s">
        <v>98</v>
      </c>
      <c r="B25" s="6" t="s">
        <v>99</v>
      </c>
      <c r="C25" s="6" t="s">
        <v>100</v>
      </c>
      <c r="D25" s="6"/>
      <c r="E25" s="6"/>
      <c r="F25" s="10">
        <v>0</v>
      </c>
      <c r="G25" s="10">
        <v>0</v>
      </c>
      <c r="H25" s="10">
        <v>0</v>
      </c>
    </row>
    <row r="26" spans="1:8" ht="24.95" customHeight="1" x14ac:dyDescent="0.15">
      <c r="A26" s="7" t="s">
        <v>101</v>
      </c>
      <c r="B26" s="6" t="s">
        <v>102</v>
      </c>
      <c r="C26" s="6" t="s">
        <v>54</v>
      </c>
      <c r="D26" s="6" t="s">
        <v>54</v>
      </c>
      <c r="E26" s="6"/>
      <c r="F26" s="10">
        <v>997315024.25999999</v>
      </c>
      <c r="G26" s="10">
        <v>855151972.30999994</v>
      </c>
      <c r="H26" s="10">
        <v>729442603.87</v>
      </c>
    </row>
    <row r="27" spans="1:8" ht="38.1" customHeight="1" x14ac:dyDescent="0.15">
      <c r="A27" s="7" t="s">
        <v>103</v>
      </c>
      <c r="B27" s="6" t="s">
        <v>104</v>
      </c>
      <c r="C27" s="6" t="s">
        <v>54</v>
      </c>
      <c r="D27" s="6" t="s">
        <v>54</v>
      </c>
      <c r="E27" s="6"/>
      <c r="F27" s="10">
        <v>747332689.09000003</v>
      </c>
      <c r="G27" s="10">
        <v>642743252.30999994</v>
      </c>
      <c r="H27" s="10">
        <v>517033883.87</v>
      </c>
    </row>
    <row r="28" spans="1:8" ht="38.1" customHeight="1" x14ac:dyDescent="0.15">
      <c r="A28" s="7" t="s">
        <v>105</v>
      </c>
      <c r="B28" s="6" t="s">
        <v>106</v>
      </c>
      <c r="C28" s="6" t="s">
        <v>107</v>
      </c>
      <c r="D28" s="6" t="s">
        <v>108</v>
      </c>
      <c r="E28" s="6" t="s">
        <v>109</v>
      </c>
      <c r="F28" s="10">
        <v>574359165.75</v>
      </c>
      <c r="G28" s="10">
        <v>491445447.24000001</v>
      </c>
      <c r="H28" s="10">
        <v>394977975.31999999</v>
      </c>
    </row>
    <row r="29" spans="1:8" ht="38.1" customHeight="1" x14ac:dyDescent="0.15">
      <c r="A29" s="7" t="s">
        <v>110</v>
      </c>
      <c r="B29" s="6" t="s">
        <v>111</v>
      </c>
      <c r="C29" s="6" t="s">
        <v>107</v>
      </c>
      <c r="D29" s="6" t="s">
        <v>108</v>
      </c>
      <c r="E29" s="6" t="s">
        <v>109</v>
      </c>
      <c r="F29" s="10">
        <v>446182725.63999999</v>
      </c>
      <c r="G29" s="10">
        <v>369665042.51999998</v>
      </c>
      <c r="H29" s="10">
        <v>273197570.60000002</v>
      </c>
    </row>
    <row r="30" spans="1:8" ht="24.95" customHeight="1" x14ac:dyDescent="0.15">
      <c r="A30" s="7" t="s">
        <v>112</v>
      </c>
      <c r="B30" s="6" t="s">
        <v>113</v>
      </c>
      <c r="C30" s="6" t="s">
        <v>107</v>
      </c>
      <c r="D30" s="6" t="s">
        <v>108</v>
      </c>
      <c r="E30" s="6" t="s">
        <v>109</v>
      </c>
      <c r="F30" s="10">
        <v>428426035.77999997</v>
      </c>
      <c r="G30" s="10">
        <v>357667423.61000001</v>
      </c>
      <c r="H30" s="10">
        <v>261199951.69</v>
      </c>
    </row>
    <row r="31" spans="1:8" ht="24.95" customHeight="1" x14ac:dyDescent="0.15">
      <c r="A31" s="7" t="s">
        <v>114</v>
      </c>
      <c r="B31" s="6" t="s">
        <v>115</v>
      </c>
      <c r="C31" s="6" t="s">
        <v>107</v>
      </c>
      <c r="D31" s="6" t="s">
        <v>108</v>
      </c>
      <c r="E31" s="6" t="s">
        <v>109</v>
      </c>
      <c r="F31" s="10">
        <v>17756689.859999999</v>
      </c>
      <c r="G31" s="10">
        <v>11997618.91</v>
      </c>
      <c r="H31" s="10">
        <v>11997618.91</v>
      </c>
    </row>
    <row r="32" spans="1:8" ht="24.95" customHeight="1" x14ac:dyDescent="0.15">
      <c r="A32" s="7" t="s">
        <v>116</v>
      </c>
      <c r="B32" s="6" t="s">
        <v>117</v>
      </c>
      <c r="C32" s="6" t="s">
        <v>107</v>
      </c>
      <c r="D32" s="6" t="s">
        <v>108</v>
      </c>
      <c r="E32" s="6" t="s">
        <v>109</v>
      </c>
      <c r="F32" s="10">
        <v>126636440.11</v>
      </c>
      <c r="G32" s="10">
        <v>120420404.72</v>
      </c>
      <c r="H32" s="10">
        <v>120420404.72</v>
      </c>
    </row>
    <row r="33" spans="1:8" ht="24.95" customHeight="1" x14ac:dyDescent="0.15">
      <c r="A33" s="7" t="s">
        <v>118</v>
      </c>
      <c r="B33" s="6" t="s">
        <v>119</v>
      </c>
      <c r="C33" s="6" t="s">
        <v>107</v>
      </c>
      <c r="D33" s="6" t="s">
        <v>108</v>
      </c>
      <c r="E33" s="6" t="s">
        <v>109</v>
      </c>
      <c r="F33" s="10">
        <v>6103161.9100000001</v>
      </c>
      <c r="G33" s="10">
        <v>6103161.9100000001</v>
      </c>
      <c r="H33" s="10">
        <v>6103161.9100000001</v>
      </c>
    </row>
    <row r="34" spans="1:8" ht="24.95" customHeight="1" x14ac:dyDescent="0.15">
      <c r="A34" s="7" t="s">
        <v>120</v>
      </c>
      <c r="B34" s="6" t="s">
        <v>121</v>
      </c>
      <c r="C34" s="6" t="s">
        <v>107</v>
      </c>
      <c r="D34" s="6" t="s">
        <v>108</v>
      </c>
      <c r="E34" s="6" t="s">
        <v>109</v>
      </c>
      <c r="F34" s="10">
        <v>111141355.33</v>
      </c>
      <c r="G34" s="10">
        <v>104925319.94</v>
      </c>
      <c r="H34" s="10">
        <v>104925319.94</v>
      </c>
    </row>
    <row r="35" spans="1:8" ht="24.95" customHeight="1" x14ac:dyDescent="0.15">
      <c r="A35" s="7" t="s">
        <v>122</v>
      </c>
      <c r="B35" s="6" t="s">
        <v>123</v>
      </c>
      <c r="C35" s="6" t="s">
        <v>107</v>
      </c>
      <c r="D35" s="6" t="s">
        <v>108</v>
      </c>
      <c r="E35" s="6" t="s">
        <v>109</v>
      </c>
      <c r="F35" s="10">
        <v>1056998.8</v>
      </c>
      <c r="G35" s="10">
        <v>1056998.8</v>
      </c>
      <c r="H35" s="10">
        <v>1056998.8</v>
      </c>
    </row>
    <row r="36" spans="1:8" ht="24.95" customHeight="1" x14ac:dyDescent="0.15">
      <c r="A36" s="7" t="s">
        <v>124</v>
      </c>
      <c r="B36" s="6" t="s">
        <v>125</v>
      </c>
      <c r="C36" s="6" t="s">
        <v>107</v>
      </c>
      <c r="D36" s="6" t="s">
        <v>108</v>
      </c>
      <c r="E36" s="6" t="s">
        <v>109</v>
      </c>
      <c r="F36" s="10">
        <v>110084356.53</v>
      </c>
      <c r="G36" s="10">
        <v>103868321.14</v>
      </c>
      <c r="H36" s="10">
        <v>103868321.14</v>
      </c>
    </row>
    <row r="37" spans="1:8" ht="24.95" customHeight="1" x14ac:dyDescent="0.15">
      <c r="A37" s="7" t="s">
        <v>126</v>
      </c>
      <c r="B37" s="6" t="s">
        <v>127</v>
      </c>
      <c r="C37" s="6" t="s">
        <v>107</v>
      </c>
      <c r="D37" s="6" t="s">
        <v>108</v>
      </c>
      <c r="E37" s="6" t="s">
        <v>109</v>
      </c>
      <c r="F37" s="10">
        <v>0</v>
      </c>
      <c r="G37" s="10">
        <v>0</v>
      </c>
      <c r="H37" s="10">
        <v>0</v>
      </c>
    </row>
    <row r="38" spans="1:8" ht="24.95" customHeight="1" x14ac:dyDescent="0.15">
      <c r="A38" s="7" t="s">
        <v>128</v>
      </c>
      <c r="B38" s="6" t="s">
        <v>129</v>
      </c>
      <c r="C38" s="6" t="s">
        <v>107</v>
      </c>
      <c r="D38" s="6" t="s">
        <v>108</v>
      </c>
      <c r="E38" s="6" t="s">
        <v>109</v>
      </c>
      <c r="F38" s="10">
        <v>4871417.96</v>
      </c>
      <c r="G38" s="10">
        <v>4871417.96</v>
      </c>
      <c r="H38" s="10">
        <v>4871417.96</v>
      </c>
    </row>
    <row r="39" spans="1:8" ht="24.95" customHeight="1" x14ac:dyDescent="0.15">
      <c r="A39" s="7" t="s">
        <v>130</v>
      </c>
      <c r="B39" s="6" t="s">
        <v>131</v>
      </c>
      <c r="C39" s="6" t="s">
        <v>107</v>
      </c>
      <c r="D39" s="6" t="s">
        <v>108</v>
      </c>
      <c r="E39" s="6" t="s">
        <v>109</v>
      </c>
      <c r="F39" s="10">
        <v>4520504.91</v>
      </c>
      <c r="G39" s="10">
        <v>4520504.91</v>
      </c>
      <c r="H39" s="10">
        <v>4520504.91</v>
      </c>
    </row>
    <row r="40" spans="1:8" ht="24.95" customHeight="1" x14ac:dyDescent="0.15">
      <c r="A40" s="7" t="s">
        <v>132</v>
      </c>
      <c r="B40" s="6" t="s">
        <v>133</v>
      </c>
      <c r="C40" s="6" t="s">
        <v>107</v>
      </c>
      <c r="D40" s="6" t="s">
        <v>134</v>
      </c>
      <c r="E40" s="6" t="s">
        <v>109</v>
      </c>
      <c r="F40" s="10">
        <v>1540000</v>
      </c>
      <c r="G40" s="10">
        <v>1360000</v>
      </c>
      <c r="H40" s="10">
        <v>1360000</v>
      </c>
    </row>
    <row r="41" spans="1:8" ht="50.1" customHeight="1" x14ac:dyDescent="0.15">
      <c r="A41" s="7" t="s">
        <v>135</v>
      </c>
      <c r="B41" s="6" t="s">
        <v>136</v>
      </c>
      <c r="C41" s="6" t="s">
        <v>137</v>
      </c>
      <c r="D41" s="6" t="s">
        <v>54</v>
      </c>
      <c r="E41" s="6"/>
      <c r="F41" s="10">
        <v>2364175</v>
      </c>
      <c r="G41" s="10">
        <v>2150000</v>
      </c>
      <c r="H41" s="10">
        <v>2150000</v>
      </c>
    </row>
    <row r="42" spans="1:8" ht="63" customHeight="1" x14ac:dyDescent="0.15">
      <c r="A42" s="7" t="s">
        <v>138</v>
      </c>
      <c r="B42" s="6" t="s">
        <v>139</v>
      </c>
      <c r="C42" s="6" t="s">
        <v>137</v>
      </c>
      <c r="D42" s="6" t="s">
        <v>140</v>
      </c>
      <c r="E42" s="6" t="s">
        <v>141</v>
      </c>
      <c r="F42" s="10">
        <v>550000</v>
      </c>
      <c r="G42" s="10">
        <v>550000</v>
      </c>
      <c r="H42" s="10">
        <v>550000</v>
      </c>
    </row>
    <row r="43" spans="1:8" ht="24.95" customHeight="1" x14ac:dyDescent="0.15">
      <c r="A43" s="7" t="s">
        <v>142</v>
      </c>
      <c r="B43" s="6" t="s">
        <v>143</v>
      </c>
      <c r="C43" s="6" t="s">
        <v>137</v>
      </c>
      <c r="D43" s="6" t="s">
        <v>144</v>
      </c>
      <c r="E43" s="6" t="s">
        <v>145</v>
      </c>
      <c r="F43" s="10">
        <v>0</v>
      </c>
      <c r="G43" s="10">
        <v>0</v>
      </c>
      <c r="H43" s="10">
        <v>0</v>
      </c>
    </row>
    <row r="44" spans="1:8" ht="75" customHeight="1" x14ac:dyDescent="0.15">
      <c r="A44" s="7" t="s">
        <v>146</v>
      </c>
      <c r="B44" s="6" t="s">
        <v>147</v>
      </c>
      <c r="C44" s="6" t="s">
        <v>137</v>
      </c>
      <c r="D44" s="6" t="s">
        <v>148</v>
      </c>
      <c r="E44" s="6" t="s">
        <v>149</v>
      </c>
      <c r="F44" s="10">
        <v>1500000</v>
      </c>
      <c r="G44" s="10">
        <v>1400000</v>
      </c>
      <c r="H44" s="10">
        <v>1400000</v>
      </c>
    </row>
    <row r="45" spans="1:8" ht="50.1" customHeight="1" x14ac:dyDescent="0.15">
      <c r="A45" s="7" t="s">
        <v>150</v>
      </c>
      <c r="B45" s="6" t="s">
        <v>151</v>
      </c>
      <c r="C45" s="6" t="s">
        <v>137</v>
      </c>
      <c r="D45" s="6" t="s">
        <v>134</v>
      </c>
      <c r="E45" s="6" t="s">
        <v>152</v>
      </c>
      <c r="F45" s="10">
        <v>300000</v>
      </c>
      <c r="G45" s="10">
        <v>200000</v>
      </c>
      <c r="H45" s="10">
        <v>200000</v>
      </c>
    </row>
    <row r="46" spans="1:8" ht="24.95" customHeight="1" x14ac:dyDescent="0.15">
      <c r="A46" s="7" t="s">
        <v>153</v>
      </c>
      <c r="B46" s="6" t="s">
        <v>154</v>
      </c>
      <c r="C46" s="6" t="s">
        <v>137</v>
      </c>
      <c r="D46" s="6" t="s">
        <v>155</v>
      </c>
      <c r="E46" s="6" t="s">
        <v>152</v>
      </c>
      <c r="F46" s="10">
        <v>14175</v>
      </c>
      <c r="G46" s="10">
        <v>0</v>
      </c>
      <c r="H46" s="10">
        <v>0</v>
      </c>
    </row>
    <row r="47" spans="1:8" ht="50.1" customHeight="1" x14ac:dyDescent="0.15">
      <c r="A47" s="7" t="s">
        <v>156</v>
      </c>
      <c r="B47" s="6" t="s">
        <v>157</v>
      </c>
      <c r="C47" s="6" t="s">
        <v>158</v>
      </c>
      <c r="D47" s="6" t="s">
        <v>54</v>
      </c>
      <c r="E47" s="6"/>
      <c r="F47" s="10">
        <v>550000</v>
      </c>
      <c r="G47" s="10">
        <v>550000</v>
      </c>
      <c r="H47" s="10">
        <v>550000</v>
      </c>
    </row>
    <row r="48" spans="1:8" ht="63" customHeight="1" x14ac:dyDescent="0.15">
      <c r="A48" s="7" t="s">
        <v>138</v>
      </c>
      <c r="B48" s="6" t="s">
        <v>159</v>
      </c>
      <c r="C48" s="6" t="s">
        <v>158</v>
      </c>
      <c r="D48" s="6" t="s">
        <v>140</v>
      </c>
      <c r="E48" s="6" t="s">
        <v>141</v>
      </c>
      <c r="F48" s="10">
        <v>0</v>
      </c>
      <c r="G48" s="10">
        <v>0</v>
      </c>
      <c r="H48" s="10">
        <v>0</v>
      </c>
    </row>
    <row r="49" spans="1:8" ht="24.95" customHeight="1" x14ac:dyDescent="0.15">
      <c r="A49" s="7" t="s">
        <v>142</v>
      </c>
      <c r="B49" s="6" t="s">
        <v>160</v>
      </c>
      <c r="C49" s="6" t="s">
        <v>158</v>
      </c>
      <c r="D49" s="6" t="s">
        <v>144</v>
      </c>
      <c r="E49" s="6" t="s">
        <v>145</v>
      </c>
      <c r="F49" s="10">
        <v>0</v>
      </c>
      <c r="G49" s="10">
        <v>0</v>
      </c>
      <c r="H49" s="10">
        <v>0</v>
      </c>
    </row>
    <row r="50" spans="1:8" ht="75" customHeight="1" x14ac:dyDescent="0.15">
      <c r="A50" s="7" t="s">
        <v>146</v>
      </c>
      <c r="B50" s="6" t="s">
        <v>161</v>
      </c>
      <c r="C50" s="6" t="s">
        <v>158</v>
      </c>
      <c r="D50" s="6" t="s">
        <v>148</v>
      </c>
      <c r="E50" s="6" t="s">
        <v>149</v>
      </c>
      <c r="F50" s="10">
        <v>550000</v>
      </c>
      <c r="G50" s="10">
        <v>550000</v>
      </c>
      <c r="H50" s="10">
        <v>550000</v>
      </c>
    </row>
    <row r="51" spans="1:8" ht="50.1" customHeight="1" x14ac:dyDescent="0.15">
      <c r="A51" s="7" t="s">
        <v>150</v>
      </c>
      <c r="B51" s="6" t="s">
        <v>162</v>
      </c>
      <c r="C51" s="6" t="s">
        <v>158</v>
      </c>
      <c r="D51" s="6" t="s">
        <v>134</v>
      </c>
      <c r="E51" s="6" t="s">
        <v>152</v>
      </c>
      <c r="F51" s="10">
        <v>0</v>
      </c>
      <c r="G51" s="10">
        <v>0</v>
      </c>
      <c r="H51" s="10">
        <v>0</v>
      </c>
    </row>
    <row r="52" spans="1:8" ht="75" customHeight="1" x14ac:dyDescent="0.15">
      <c r="A52" s="7" t="s">
        <v>163</v>
      </c>
      <c r="B52" s="6" t="s">
        <v>164</v>
      </c>
      <c r="C52" s="6" t="s">
        <v>165</v>
      </c>
      <c r="D52" s="6"/>
      <c r="E52" s="6"/>
      <c r="F52" s="10">
        <v>170059348.34</v>
      </c>
      <c r="G52" s="10">
        <v>148597805.06999999</v>
      </c>
      <c r="H52" s="10">
        <v>119355908.55</v>
      </c>
    </row>
    <row r="53" spans="1:8" ht="38.1" customHeight="1" x14ac:dyDescent="0.15">
      <c r="A53" s="7" t="s">
        <v>166</v>
      </c>
      <c r="B53" s="6" t="s">
        <v>167</v>
      </c>
      <c r="C53" s="6" t="s">
        <v>165</v>
      </c>
      <c r="D53" s="6" t="s">
        <v>168</v>
      </c>
      <c r="E53" s="6" t="s">
        <v>169</v>
      </c>
      <c r="F53" s="10">
        <v>169719348.34</v>
      </c>
      <c r="G53" s="10">
        <v>148257805.06999999</v>
      </c>
      <c r="H53" s="10">
        <v>119015908.55</v>
      </c>
    </row>
    <row r="54" spans="1:8" ht="24.95" customHeight="1" x14ac:dyDescent="0.15">
      <c r="A54" s="7" t="s">
        <v>170</v>
      </c>
      <c r="B54" s="6" t="s">
        <v>171</v>
      </c>
      <c r="C54" s="6" t="s">
        <v>165</v>
      </c>
      <c r="D54" s="6"/>
      <c r="E54" s="6"/>
      <c r="F54" s="10">
        <v>340000</v>
      </c>
      <c r="G54" s="10">
        <v>340000</v>
      </c>
      <c r="H54" s="10">
        <v>340000</v>
      </c>
    </row>
    <row r="55" spans="1:8" ht="24.95" customHeight="1" x14ac:dyDescent="0.15">
      <c r="A55" s="7" t="s">
        <v>172</v>
      </c>
      <c r="B55" s="6" t="s">
        <v>173</v>
      </c>
      <c r="C55" s="6" t="s">
        <v>174</v>
      </c>
      <c r="D55" s="6" t="s">
        <v>54</v>
      </c>
      <c r="E55" s="6"/>
      <c r="F55" s="10">
        <v>5602000</v>
      </c>
      <c r="G55" s="10">
        <v>4550000</v>
      </c>
      <c r="H55" s="10">
        <v>4550000</v>
      </c>
    </row>
    <row r="56" spans="1:8" ht="63" customHeight="1" x14ac:dyDescent="0.15">
      <c r="A56" s="7" t="s">
        <v>175</v>
      </c>
      <c r="B56" s="6" t="s">
        <v>176</v>
      </c>
      <c r="C56" s="6" t="s">
        <v>177</v>
      </c>
      <c r="D56" s="6" t="s">
        <v>178</v>
      </c>
      <c r="E56" s="6" t="s">
        <v>152</v>
      </c>
      <c r="F56" s="10">
        <v>250000</v>
      </c>
      <c r="G56" s="10">
        <v>250000</v>
      </c>
      <c r="H56" s="10">
        <v>250000</v>
      </c>
    </row>
    <row r="57" spans="1:8" ht="63" customHeight="1" x14ac:dyDescent="0.15">
      <c r="A57" s="7" t="s">
        <v>179</v>
      </c>
      <c r="B57" s="6" t="s">
        <v>180</v>
      </c>
      <c r="C57" s="6" t="s">
        <v>181</v>
      </c>
      <c r="D57" s="6" t="s">
        <v>178</v>
      </c>
      <c r="E57" s="6" t="s">
        <v>152</v>
      </c>
      <c r="F57" s="10">
        <v>250000</v>
      </c>
      <c r="G57" s="10">
        <v>250000</v>
      </c>
      <c r="H57" s="10">
        <v>250000</v>
      </c>
    </row>
    <row r="58" spans="1:8" ht="50.1" customHeight="1" x14ac:dyDescent="0.15">
      <c r="A58" s="7" t="s">
        <v>182</v>
      </c>
      <c r="B58" s="6" t="s">
        <v>183</v>
      </c>
      <c r="C58" s="6" t="s">
        <v>184</v>
      </c>
      <c r="D58" s="6" t="s">
        <v>185</v>
      </c>
      <c r="E58" s="6" t="s">
        <v>186</v>
      </c>
      <c r="F58" s="10">
        <v>4752000</v>
      </c>
      <c r="G58" s="10">
        <v>4000000</v>
      </c>
      <c r="H58" s="10">
        <v>4000000</v>
      </c>
    </row>
    <row r="59" spans="1:8" ht="99.95" customHeight="1" x14ac:dyDescent="0.15">
      <c r="A59" s="7" t="s">
        <v>187</v>
      </c>
      <c r="B59" s="6" t="s">
        <v>188</v>
      </c>
      <c r="C59" s="6" t="s">
        <v>189</v>
      </c>
      <c r="D59" s="6" t="s">
        <v>190</v>
      </c>
      <c r="E59" s="6" t="s">
        <v>191</v>
      </c>
      <c r="F59" s="10">
        <v>600000</v>
      </c>
      <c r="G59" s="10">
        <v>300000</v>
      </c>
      <c r="H59" s="10">
        <v>300000</v>
      </c>
    </row>
    <row r="60" spans="1:8" ht="24.95" customHeight="1" x14ac:dyDescent="0.15">
      <c r="A60" s="7" t="s">
        <v>192</v>
      </c>
      <c r="B60" s="6" t="s">
        <v>193</v>
      </c>
      <c r="C60" s="6" t="s">
        <v>194</v>
      </c>
      <c r="D60" s="6" t="s">
        <v>195</v>
      </c>
      <c r="E60" s="6" t="s">
        <v>152</v>
      </c>
      <c r="F60" s="10">
        <v>0</v>
      </c>
      <c r="G60" s="10">
        <v>0</v>
      </c>
      <c r="H60" s="10">
        <v>0</v>
      </c>
    </row>
    <row r="61" spans="1:8" ht="24.95" customHeight="1" x14ac:dyDescent="0.15">
      <c r="A61" s="7" t="s">
        <v>196</v>
      </c>
      <c r="B61" s="6" t="s">
        <v>197</v>
      </c>
      <c r="C61" s="6" t="s">
        <v>198</v>
      </c>
      <c r="D61" s="6" t="s">
        <v>54</v>
      </c>
      <c r="E61" s="6"/>
      <c r="F61" s="10">
        <v>5900000</v>
      </c>
      <c r="G61" s="10">
        <v>6500000</v>
      </c>
      <c r="H61" s="10">
        <v>6500000</v>
      </c>
    </row>
    <row r="62" spans="1:8" ht="38.1" customHeight="1" x14ac:dyDescent="0.15">
      <c r="A62" s="7" t="s">
        <v>199</v>
      </c>
      <c r="B62" s="6" t="s">
        <v>200</v>
      </c>
      <c r="C62" s="6" t="s">
        <v>201</v>
      </c>
      <c r="D62" s="6" t="s">
        <v>202</v>
      </c>
      <c r="E62" s="6" t="s">
        <v>203</v>
      </c>
      <c r="F62" s="10">
        <v>5000000</v>
      </c>
      <c r="G62" s="10">
        <v>5000000</v>
      </c>
      <c r="H62" s="10">
        <v>5000000</v>
      </c>
    </row>
    <row r="63" spans="1:8" ht="75" customHeight="1" x14ac:dyDescent="0.15">
      <c r="A63" s="7" t="s">
        <v>204</v>
      </c>
      <c r="B63" s="6" t="s">
        <v>205</v>
      </c>
      <c r="C63" s="6" t="s">
        <v>206</v>
      </c>
      <c r="D63" s="6" t="s">
        <v>202</v>
      </c>
      <c r="E63" s="6" t="s">
        <v>203</v>
      </c>
      <c r="F63" s="10">
        <v>700000</v>
      </c>
      <c r="G63" s="10">
        <v>700000</v>
      </c>
      <c r="H63" s="10">
        <v>700000</v>
      </c>
    </row>
    <row r="64" spans="1:8" ht="50.1" customHeight="1" x14ac:dyDescent="0.15">
      <c r="A64" s="7" t="s">
        <v>207</v>
      </c>
      <c r="B64" s="6" t="s">
        <v>208</v>
      </c>
      <c r="C64" s="6" t="s">
        <v>209</v>
      </c>
      <c r="D64" s="6" t="s">
        <v>54</v>
      </c>
      <c r="E64" s="6"/>
      <c r="F64" s="10">
        <v>200000</v>
      </c>
      <c r="G64" s="10">
        <v>800000</v>
      </c>
      <c r="H64" s="10">
        <v>800000</v>
      </c>
    </row>
    <row r="65" spans="1:8" ht="24.95" customHeight="1" x14ac:dyDescent="0.15">
      <c r="A65" s="7" t="s">
        <v>210</v>
      </c>
      <c r="B65" s="6" t="s">
        <v>211</v>
      </c>
      <c r="C65" s="6" t="s">
        <v>209</v>
      </c>
      <c r="D65" s="6" t="s">
        <v>212</v>
      </c>
      <c r="E65" s="6" t="s">
        <v>203</v>
      </c>
      <c r="F65" s="10">
        <v>60000</v>
      </c>
      <c r="G65" s="10">
        <v>460000</v>
      </c>
      <c r="H65" s="10">
        <v>460000</v>
      </c>
    </row>
    <row r="66" spans="1:8" ht="24.95" customHeight="1" x14ac:dyDescent="0.15">
      <c r="A66" s="7" t="s">
        <v>213</v>
      </c>
      <c r="B66" s="6" t="s">
        <v>214</v>
      </c>
      <c r="C66" s="6" t="s">
        <v>209</v>
      </c>
      <c r="D66" s="6" t="s">
        <v>215</v>
      </c>
      <c r="E66" s="6" t="s">
        <v>191</v>
      </c>
      <c r="F66" s="10">
        <v>140000</v>
      </c>
      <c r="G66" s="10">
        <v>340000</v>
      </c>
      <c r="H66" s="10">
        <v>340000</v>
      </c>
    </row>
    <row r="67" spans="1:8" ht="24.95" customHeight="1" x14ac:dyDescent="0.15">
      <c r="A67" s="7" t="s">
        <v>216</v>
      </c>
      <c r="B67" s="6" t="s">
        <v>217</v>
      </c>
      <c r="C67" s="6" t="s">
        <v>54</v>
      </c>
      <c r="D67" s="6"/>
      <c r="E67" s="6"/>
      <c r="F67" s="10">
        <v>0</v>
      </c>
      <c r="G67" s="10">
        <v>0</v>
      </c>
      <c r="H67" s="10">
        <v>0</v>
      </c>
    </row>
    <row r="68" spans="1:8" ht="38.1" customHeight="1" x14ac:dyDescent="0.15">
      <c r="A68" s="7" t="s">
        <v>218</v>
      </c>
      <c r="B68" s="6" t="s">
        <v>219</v>
      </c>
      <c r="C68" s="6" t="s">
        <v>220</v>
      </c>
      <c r="D68" s="6" t="s">
        <v>221</v>
      </c>
      <c r="E68" s="6" t="s">
        <v>222</v>
      </c>
      <c r="F68" s="10">
        <v>0</v>
      </c>
      <c r="G68" s="10">
        <v>0</v>
      </c>
      <c r="H68" s="10">
        <v>0</v>
      </c>
    </row>
    <row r="69" spans="1:8" ht="24.95" customHeight="1" x14ac:dyDescent="0.15">
      <c r="A69" s="7" t="s">
        <v>223</v>
      </c>
      <c r="B69" s="6" t="s">
        <v>224</v>
      </c>
      <c r="C69" s="6" t="s">
        <v>225</v>
      </c>
      <c r="D69" s="6" t="s">
        <v>221</v>
      </c>
      <c r="E69" s="6" t="s">
        <v>222</v>
      </c>
      <c r="F69" s="10">
        <v>0</v>
      </c>
      <c r="G69" s="10">
        <v>0</v>
      </c>
      <c r="H69" s="10">
        <v>0</v>
      </c>
    </row>
    <row r="70" spans="1:8" ht="50.1" customHeight="1" x14ac:dyDescent="0.15">
      <c r="A70" s="7" t="s">
        <v>226</v>
      </c>
      <c r="B70" s="6" t="s">
        <v>227</v>
      </c>
      <c r="C70" s="6" t="s">
        <v>228</v>
      </c>
      <c r="D70" s="6" t="s">
        <v>229</v>
      </c>
      <c r="E70" s="6" t="s">
        <v>230</v>
      </c>
      <c r="F70" s="10">
        <v>0</v>
      </c>
      <c r="G70" s="10">
        <v>0</v>
      </c>
      <c r="H70" s="10">
        <v>0</v>
      </c>
    </row>
    <row r="71" spans="1:8" ht="50.1" customHeight="1" x14ac:dyDescent="0.15">
      <c r="A71" s="7" t="s">
        <v>231</v>
      </c>
      <c r="B71" s="6" t="s">
        <v>232</v>
      </c>
      <c r="C71" s="6" t="s">
        <v>233</v>
      </c>
      <c r="D71" s="6" t="s">
        <v>229</v>
      </c>
      <c r="E71" s="6" t="s">
        <v>230</v>
      </c>
      <c r="F71" s="10">
        <v>0</v>
      </c>
      <c r="G71" s="10">
        <v>0</v>
      </c>
      <c r="H71" s="10">
        <v>0</v>
      </c>
    </row>
    <row r="72" spans="1:8" ht="24.95" customHeight="1" x14ac:dyDescent="0.15">
      <c r="A72" s="7" t="s">
        <v>234</v>
      </c>
      <c r="B72" s="6" t="s">
        <v>235</v>
      </c>
      <c r="C72" s="6" t="s">
        <v>236</v>
      </c>
      <c r="D72" s="6" t="s">
        <v>237</v>
      </c>
      <c r="E72" s="6" t="s">
        <v>238</v>
      </c>
      <c r="F72" s="10">
        <v>0</v>
      </c>
      <c r="G72" s="10">
        <v>0</v>
      </c>
      <c r="H72" s="10">
        <v>0</v>
      </c>
    </row>
    <row r="73" spans="1:8" ht="63" customHeight="1" x14ac:dyDescent="0.15">
      <c r="A73" s="7" t="s">
        <v>239</v>
      </c>
      <c r="B73" s="6" t="s">
        <v>240</v>
      </c>
      <c r="C73" s="6" t="s">
        <v>236</v>
      </c>
      <c r="D73" s="6" t="s">
        <v>237</v>
      </c>
      <c r="E73" s="6" t="s">
        <v>238</v>
      </c>
      <c r="F73" s="10">
        <v>0</v>
      </c>
      <c r="G73" s="10">
        <v>0</v>
      </c>
      <c r="H73" s="10">
        <v>0</v>
      </c>
    </row>
    <row r="74" spans="1:8" ht="50.1" customHeight="1" x14ac:dyDescent="0.15">
      <c r="A74" s="7" t="s">
        <v>241</v>
      </c>
      <c r="B74" s="6" t="s">
        <v>242</v>
      </c>
      <c r="C74" s="6" t="s">
        <v>236</v>
      </c>
      <c r="D74" s="6" t="s">
        <v>243</v>
      </c>
      <c r="E74" s="6" t="s">
        <v>191</v>
      </c>
      <c r="F74" s="10">
        <v>0</v>
      </c>
      <c r="G74" s="10">
        <v>0</v>
      </c>
      <c r="H74" s="10">
        <v>0</v>
      </c>
    </row>
    <row r="75" spans="1:8" ht="75" customHeight="1" x14ac:dyDescent="0.15">
      <c r="A75" s="7" t="s">
        <v>244</v>
      </c>
      <c r="B75" s="6" t="s">
        <v>245</v>
      </c>
      <c r="C75" s="6" t="s">
        <v>246</v>
      </c>
      <c r="D75" s="6" t="s">
        <v>54</v>
      </c>
      <c r="E75" s="6"/>
      <c r="F75" s="10">
        <v>0</v>
      </c>
      <c r="G75" s="10">
        <v>0</v>
      </c>
      <c r="H75" s="10">
        <v>0</v>
      </c>
    </row>
    <row r="76" spans="1:8" ht="63" customHeight="1" x14ac:dyDescent="0.15">
      <c r="A76" s="7" t="s">
        <v>239</v>
      </c>
      <c r="B76" s="6" t="s">
        <v>247</v>
      </c>
      <c r="C76" s="6" t="s">
        <v>246</v>
      </c>
      <c r="D76" s="6" t="s">
        <v>237</v>
      </c>
      <c r="E76" s="6" t="s">
        <v>238</v>
      </c>
      <c r="F76" s="10">
        <v>0</v>
      </c>
      <c r="G76" s="10">
        <v>0</v>
      </c>
      <c r="H76" s="10">
        <v>0</v>
      </c>
    </row>
    <row r="77" spans="1:8" ht="50.1" customHeight="1" x14ac:dyDescent="0.15">
      <c r="A77" s="7" t="s">
        <v>241</v>
      </c>
      <c r="B77" s="6" t="s">
        <v>248</v>
      </c>
      <c r="C77" s="6" t="s">
        <v>246</v>
      </c>
      <c r="D77" s="6" t="s">
        <v>243</v>
      </c>
      <c r="E77" s="6" t="s">
        <v>191</v>
      </c>
      <c r="F77" s="10">
        <v>0</v>
      </c>
      <c r="G77" s="10">
        <v>0</v>
      </c>
      <c r="H77" s="10">
        <v>0</v>
      </c>
    </row>
    <row r="78" spans="1:8" ht="50.1" customHeight="1" x14ac:dyDescent="0.15">
      <c r="A78" s="7" t="s">
        <v>249</v>
      </c>
      <c r="B78" s="6" t="s">
        <v>250</v>
      </c>
      <c r="C78" s="6" t="s">
        <v>95</v>
      </c>
      <c r="D78" s="6" t="s">
        <v>95</v>
      </c>
      <c r="E78" s="6"/>
      <c r="F78" s="10">
        <v>0</v>
      </c>
      <c r="G78" s="10">
        <v>0</v>
      </c>
      <c r="H78" s="10">
        <v>0</v>
      </c>
    </row>
    <row r="79" spans="1:8" ht="75" customHeight="1" x14ac:dyDescent="0.15">
      <c r="A79" s="7" t="s">
        <v>251</v>
      </c>
      <c r="B79" s="6" t="s">
        <v>252</v>
      </c>
      <c r="C79" s="6" t="s">
        <v>253</v>
      </c>
      <c r="D79" s="6" t="s">
        <v>254</v>
      </c>
      <c r="E79" s="6" t="s">
        <v>203</v>
      </c>
      <c r="F79" s="10">
        <v>0</v>
      </c>
      <c r="G79" s="10">
        <v>0</v>
      </c>
      <c r="H79" s="10">
        <v>0</v>
      </c>
    </row>
    <row r="80" spans="1:8" ht="24.95" customHeight="1" x14ac:dyDescent="0.15">
      <c r="A80" s="7" t="s">
        <v>255</v>
      </c>
      <c r="B80" s="6" t="s">
        <v>256</v>
      </c>
      <c r="C80" s="6" t="s">
        <v>95</v>
      </c>
      <c r="D80" s="6"/>
      <c r="E80" s="6"/>
      <c r="F80" s="10">
        <v>238480335.16999999</v>
      </c>
      <c r="G80" s="10">
        <v>201358720</v>
      </c>
      <c r="H80" s="10">
        <v>201358720</v>
      </c>
    </row>
    <row r="81" spans="1:8" ht="50.1" customHeight="1" x14ac:dyDescent="0.15">
      <c r="A81" s="7" t="s">
        <v>257</v>
      </c>
      <c r="B81" s="6" t="s">
        <v>258</v>
      </c>
      <c r="C81" s="6" t="s">
        <v>221</v>
      </c>
      <c r="D81" s="6" t="s">
        <v>148</v>
      </c>
      <c r="E81" s="6" t="s">
        <v>149</v>
      </c>
      <c r="F81" s="10">
        <v>0</v>
      </c>
      <c r="G81" s="10">
        <v>0</v>
      </c>
      <c r="H81" s="10">
        <v>0</v>
      </c>
    </row>
    <row r="82" spans="1:8" ht="50.1" customHeight="1" x14ac:dyDescent="0.15">
      <c r="A82" s="7" t="s">
        <v>259</v>
      </c>
      <c r="B82" s="6" t="s">
        <v>260</v>
      </c>
      <c r="C82" s="6" t="s">
        <v>261</v>
      </c>
      <c r="D82" s="6"/>
      <c r="E82" s="6"/>
      <c r="F82" s="10">
        <v>0</v>
      </c>
      <c r="G82" s="10">
        <v>0</v>
      </c>
      <c r="H82" s="10">
        <v>0</v>
      </c>
    </row>
    <row r="83" spans="1:8" ht="50.1" customHeight="1" x14ac:dyDescent="0.15">
      <c r="A83" s="7" t="s">
        <v>259</v>
      </c>
      <c r="B83" s="6" t="s">
        <v>262</v>
      </c>
      <c r="C83" s="6" t="s">
        <v>261</v>
      </c>
      <c r="D83" s="6" t="s">
        <v>263</v>
      </c>
      <c r="E83" s="6" t="s">
        <v>264</v>
      </c>
      <c r="F83" s="10">
        <v>0</v>
      </c>
      <c r="G83" s="10">
        <v>0</v>
      </c>
      <c r="H83" s="10">
        <v>0</v>
      </c>
    </row>
    <row r="84" spans="1:8" ht="24.95" customHeight="1" x14ac:dyDescent="0.15">
      <c r="A84" s="7" t="s">
        <v>265</v>
      </c>
      <c r="B84" s="6" t="s">
        <v>266</v>
      </c>
      <c r="C84" s="6" t="s">
        <v>261</v>
      </c>
      <c r="D84" s="6" t="s">
        <v>267</v>
      </c>
      <c r="E84" s="6" t="s">
        <v>268</v>
      </c>
      <c r="F84" s="10">
        <v>0</v>
      </c>
      <c r="G84" s="10">
        <v>0</v>
      </c>
      <c r="H84" s="10">
        <v>0</v>
      </c>
    </row>
    <row r="85" spans="1:8" ht="24.95" customHeight="1" x14ac:dyDescent="0.15">
      <c r="A85" s="7" t="s">
        <v>269</v>
      </c>
      <c r="B85" s="6" t="s">
        <v>270</v>
      </c>
      <c r="C85" s="6" t="s">
        <v>261</v>
      </c>
      <c r="D85" s="6" t="s">
        <v>271</v>
      </c>
      <c r="E85" s="6" t="s">
        <v>272</v>
      </c>
      <c r="F85" s="10">
        <v>0</v>
      </c>
      <c r="G85" s="10">
        <v>0</v>
      </c>
      <c r="H85" s="10">
        <v>0</v>
      </c>
    </row>
    <row r="86" spans="1:8" ht="24.95" customHeight="1" x14ac:dyDescent="0.15">
      <c r="A86" s="7" t="s">
        <v>273</v>
      </c>
      <c r="B86" s="6" t="s">
        <v>274</v>
      </c>
      <c r="C86" s="6" t="s">
        <v>275</v>
      </c>
      <c r="D86" s="6"/>
      <c r="E86" s="6"/>
      <c r="F86" s="10">
        <v>217480335.16999999</v>
      </c>
      <c r="G86" s="10">
        <v>180358720</v>
      </c>
      <c r="H86" s="10">
        <v>180358720</v>
      </c>
    </row>
    <row r="87" spans="1:8" ht="38.1" customHeight="1" x14ac:dyDescent="0.15">
      <c r="A87" s="7" t="s">
        <v>276</v>
      </c>
      <c r="B87" s="6" t="s">
        <v>277</v>
      </c>
      <c r="C87" s="6" t="s">
        <v>275</v>
      </c>
      <c r="D87" s="6"/>
      <c r="E87" s="6"/>
      <c r="F87" s="10">
        <v>150372175.72</v>
      </c>
      <c r="G87" s="10">
        <v>132728720</v>
      </c>
      <c r="H87" s="10">
        <v>132728720</v>
      </c>
    </row>
    <row r="88" spans="1:8" ht="38.1" customHeight="1" x14ac:dyDescent="0.15">
      <c r="A88" s="7" t="s">
        <v>278</v>
      </c>
      <c r="B88" s="6" t="s">
        <v>279</v>
      </c>
      <c r="C88" s="6" t="s">
        <v>275</v>
      </c>
      <c r="D88" s="6" t="s">
        <v>280</v>
      </c>
      <c r="E88" s="6" t="s">
        <v>281</v>
      </c>
      <c r="F88" s="10">
        <v>3250000</v>
      </c>
      <c r="G88" s="10">
        <v>3050000</v>
      </c>
      <c r="H88" s="10">
        <v>3050000</v>
      </c>
    </row>
    <row r="89" spans="1:8" ht="24.95" customHeight="1" x14ac:dyDescent="0.15">
      <c r="A89" s="7" t="s">
        <v>142</v>
      </c>
      <c r="B89" s="6" t="s">
        <v>282</v>
      </c>
      <c r="C89" s="6" t="s">
        <v>275</v>
      </c>
      <c r="D89" s="6" t="s">
        <v>144</v>
      </c>
      <c r="E89" s="6" t="s">
        <v>145</v>
      </c>
      <c r="F89" s="10">
        <v>550000</v>
      </c>
      <c r="G89" s="10">
        <v>550000</v>
      </c>
      <c r="H89" s="10">
        <v>550000</v>
      </c>
    </row>
    <row r="90" spans="1:8" ht="50.1" customHeight="1" x14ac:dyDescent="0.15">
      <c r="A90" s="7" t="s">
        <v>283</v>
      </c>
      <c r="B90" s="6" t="s">
        <v>284</v>
      </c>
      <c r="C90" s="6" t="s">
        <v>275</v>
      </c>
      <c r="D90" s="6" t="s">
        <v>285</v>
      </c>
      <c r="E90" s="6" t="s">
        <v>286</v>
      </c>
      <c r="F90" s="10">
        <v>8100000</v>
      </c>
      <c r="G90" s="10">
        <v>7800000</v>
      </c>
      <c r="H90" s="10">
        <v>7800000</v>
      </c>
    </row>
    <row r="91" spans="1:8" ht="24.95" customHeight="1" x14ac:dyDescent="0.15">
      <c r="A91" s="7" t="s">
        <v>287</v>
      </c>
      <c r="B91" s="6" t="s">
        <v>288</v>
      </c>
      <c r="C91" s="6" t="s">
        <v>275</v>
      </c>
      <c r="D91" s="6" t="s">
        <v>289</v>
      </c>
      <c r="E91" s="6" t="s">
        <v>290</v>
      </c>
      <c r="F91" s="10">
        <v>3600000</v>
      </c>
      <c r="G91" s="10">
        <v>3100000</v>
      </c>
      <c r="H91" s="10">
        <v>3100000</v>
      </c>
    </row>
    <row r="92" spans="1:8" ht="75" customHeight="1" x14ac:dyDescent="0.15">
      <c r="A92" s="7" t="s">
        <v>291</v>
      </c>
      <c r="B92" s="6" t="s">
        <v>292</v>
      </c>
      <c r="C92" s="6" t="s">
        <v>275</v>
      </c>
      <c r="D92" s="6" t="s">
        <v>293</v>
      </c>
      <c r="E92" s="6" t="s">
        <v>294</v>
      </c>
      <c r="F92" s="10">
        <v>31400000</v>
      </c>
      <c r="G92" s="10">
        <v>26600000</v>
      </c>
      <c r="H92" s="10">
        <v>26600000</v>
      </c>
    </row>
    <row r="93" spans="1:8" ht="75" customHeight="1" x14ac:dyDescent="0.15">
      <c r="A93" s="7" t="s">
        <v>146</v>
      </c>
      <c r="B93" s="6" t="s">
        <v>295</v>
      </c>
      <c r="C93" s="6" t="s">
        <v>275</v>
      </c>
      <c r="D93" s="6" t="s">
        <v>148</v>
      </c>
      <c r="E93" s="6" t="s">
        <v>149</v>
      </c>
      <c r="F93" s="10">
        <v>83240175.719999999</v>
      </c>
      <c r="G93" s="10">
        <v>70168720</v>
      </c>
      <c r="H93" s="10">
        <v>70168720</v>
      </c>
    </row>
    <row r="94" spans="1:8" ht="24.95" customHeight="1" x14ac:dyDescent="0.15">
      <c r="A94" s="7" t="s">
        <v>296</v>
      </c>
      <c r="B94" s="6" t="s">
        <v>297</v>
      </c>
      <c r="C94" s="6" t="s">
        <v>275</v>
      </c>
      <c r="D94" s="6" t="s">
        <v>298</v>
      </c>
      <c r="E94" s="6" t="s">
        <v>299</v>
      </c>
      <c r="F94" s="10">
        <v>160000</v>
      </c>
      <c r="G94" s="10">
        <v>160000</v>
      </c>
      <c r="H94" s="10">
        <v>160000</v>
      </c>
    </row>
    <row r="95" spans="1:8" ht="75" customHeight="1" x14ac:dyDescent="0.15">
      <c r="A95" s="7" t="s">
        <v>300</v>
      </c>
      <c r="B95" s="6" t="s">
        <v>301</v>
      </c>
      <c r="C95" s="6" t="s">
        <v>275</v>
      </c>
      <c r="D95" s="6" t="s">
        <v>302</v>
      </c>
      <c r="E95" s="6" t="s">
        <v>264</v>
      </c>
      <c r="F95" s="10">
        <v>20000000</v>
      </c>
      <c r="G95" s="10">
        <v>21300000</v>
      </c>
      <c r="H95" s="10">
        <v>21300000</v>
      </c>
    </row>
    <row r="96" spans="1:8" ht="38.1" customHeight="1" x14ac:dyDescent="0.15">
      <c r="A96" s="7" t="s">
        <v>303</v>
      </c>
      <c r="B96" s="6" t="s">
        <v>304</v>
      </c>
      <c r="C96" s="6" t="s">
        <v>275</v>
      </c>
      <c r="D96" s="6"/>
      <c r="E96" s="6"/>
      <c r="F96" s="10">
        <v>67108159.450000003</v>
      </c>
      <c r="G96" s="10">
        <v>47630000</v>
      </c>
      <c r="H96" s="10">
        <v>47630000</v>
      </c>
    </row>
    <row r="97" spans="1:8" ht="38.1" customHeight="1" x14ac:dyDescent="0.15">
      <c r="A97" s="7" t="s">
        <v>305</v>
      </c>
      <c r="B97" s="6" t="s">
        <v>306</v>
      </c>
      <c r="C97" s="6" t="s">
        <v>275</v>
      </c>
      <c r="D97" s="6" t="s">
        <v>307</v>
      </c>
      <c r="E97" s="6" t="s">
        <v>308</v>
      </c>
      <c r="F97" s="10">
        <v>22040000</v>
      </c>
      <c r="G97" s="10">
        <v>18670000</v>
      </c>
      <c r="H97" s="10">
        <v>18670000</v>
      </c>
    </row>
    <row r="98" spans="1:8" ht="24.95" customHeight="1" x14ac:dyDescent="0.15">
      <c r="A98" s="7" t="s">
        <v>309</v>
      </c>
      <c r="B98" s="6" t="s">
        <v>310</v>
      </c>
      <c r="C98" s="6" t="s">
        <v>275</v>
      </c>
      <c r="D98" s="6" t="s">
        <v>177</v>
      </c>
      <c r="E98" s="6" t="s">
        <v>311</v>
      </c>
      <c r="F98" s="10">
        <v>0</v>
      </c>
      <c r="G98" s="10">
        <v>0</v>
      </c>
      <c r="H98" s="10">
        <v>0</v>
      </c>
    </row>
    <row r="99" spans="1:8" ht="24.95" customHeight="1" x14ac:dyDescent="0.15">
      <c r="A99" s="7" t="s">
        <v>312</v>
      </c>
      <c r="B99" s="6" t="s">
        <v>313</v>
      </c>
      <c r="C99" s="6" t="s">
        <v>275</v>
      </c>
      <c r="D99" s="6" t="s">
        <v>314</v>
      </c>
      <c r="E99" s="6" t="s">
        <v>315</v>
      </c>
      <c r="F99" s="10">
        <v>0</v>
      </c>
      <c r="G99" s="10">
        <v>0</v>
      </c>
      <c r="H99" s="10">
        <v>0</v>
      </c>
    </row>
    <row r="100" spans="1:8" ht="50.1" customHeight="1" x14ac:dyDescent="0.15">
      <c r="A100" s="7" t="s">
        <v>316</v>
      </c>
      <c r="B100" s="6" t="s">
        <v>317</v>
      </c>
      <c r="C100" s="6" t="s">
        <v>275</v>
      </c>
      <c r="D100" s="6" t="s">
        <v>318</v>
      </c>
      <c r="E100" s="6" t="s">
        <v>319</v>
      </c>
      <c r="F100" s="10">
        <v>20000</v>
      </c>
      <c r="G100" s="10">
        <v>20000</v>
      </c>
      <c r="H100" s="10">
        <v>20000</v>
      </c>
    </row>
    <row r="101" spans="1:8" ht="24.95" customHeight="1" x14ac:dyDescent="0.15">
      <c r="A101" s="7" t="s">
        <v>320</v>
      </c>
      <c r="B101" s="6" t="s">
        <v>321</v>
      </c>
      <c r="C101" s="6" t="s">
        <v>275</v>
      </c>
      <c r="D101" s="6" t="s">
        <v>322</v>
      </c>
      <c r="E101" s="6" t="s">
        <v>323</v>
      </c>
      <c r="F101" s="10">
        <v>0</v>
      </c>
      <c r="G101" s="10">
        <v>0</v>
      </c>
      <c r="H101" s="10">
        <v>0</v>
      </c>
    </row>
    <row r="102" spans="1:8" ht="24.95" customHeight="1" x14ac:dyDescent="0.15">
      <c r="A102" s="7" t="s">
        <v>324</v>
      </c>
      <c r="B102" s="6" t="s">
        <v>325</v>
      </c>
      <c r="C102" s="6" t="s">
        <v>275</v>
      </c>
      <c r="D102" s="6" t="s">
        <v>326</v>
      </c>
      <c r="E102" s="6" t="s">
        <v>327</v>
      </c>
      <c r="F102" s="10">
        <v>4350000</v>
      </c>
      <c r="G102" s="10">
        <v>4350000</v>
      </c>
      <c r="H102" s="10">
        <v>4350000</v>
      </c>
    </row>
    <row r="103" spans="1:8" ht="24.95" customHeight="1" x14ac:dyDescent="0.15">
      <c r="A103" s="7" t="s">
        <v>328</v>
      </c>
      <c r="B103" s="6" t="s">
        <v>329</v>
      </c>
      <c r="C103" s="6" t="s">
        <v>275</v>
      </c>
      <c r="D103" s="6" t="s">
        <v>271</v>
      </c>
      <c r="E103" s="6" t="s">
        <v>272</v>
      </c>
      <c r="F103" s="10">
        <v>0</v>
      </c>
      <c r="G103" s="10">
        <v>0</v>
      </c>
      <c r="H103" s="10">
        <v>0</v>
      </c>
    </row>
    <row r="104" spans="1:8" ht="50.1" customHeight="1" x14ac:dyDescent="0.15">
      <c r="A104" s="7" t="s">
        <v>330</v>
      </c>
      <c r="B104" s="6" t="s">
        <v>331</v>
      </c>
      <c r="C104" s="6" t="s">
        <v>275</v>
      </c>
      <c r="D104" s="6" t="s">
        <v>332</v>
      </c>
      <c r="E104" s="6" t="s">
        <v>333</v>
      </c>
      <c r="F104" s="10">
        <v>40683159.450000003</v>
      </c>
      <c r="G104" s="10">
        <v>24590000</v>
      </c>
      <c r="H104" s="10">
        <v>24590000</v>
      </c>
    </row>
    <row r="105" spans="1:8" ht="50.1" customHeight="1" x14ac:dyDescent="0.15">
      <c r="A105" s="7" t="s">
        <v>334</v>
      </c>
      <c r="B105" s="6" t="s">
        <v>335</v>
      </c>
      <c r="C105" s="6" t="s">
        <v>275</v>
      </c>
      <c r="D105" s="6" t="s">
        <v>267</v>
      </c>
      <c r="E105" s="6" t="s">
        <v>268</v>
      </c>
      <c r="F105" s="10">
        <v>15000</v>
      </c>
      <c r="G105" s="10">
        <v>0</v>
      </c>
      <c r="H105" s="10">
        <v>0</v>
      </c>
    </row>
    <row r="106" spans="1:8" ht="75" customHeight="1" x14ac:dyDescent="0.15">
      <c r="A106" s="7" t="s">
        <v>336</v>
      </c>
      <c r="B106" s="6" t="s">
        <v>337</v>
      </c>
      <c r="C106" s="6" t="s">
        <v>275</v>
      </c>
      <c r="D106" s="6" t="s">
        <v>338</v>
      </c>
      <c r="E106" s="6" t="s">
        <v>149</v>
      </c>
      <c r="F106" s="10">
        <v>0</v>
      </c>
      <c r="G106" s="10">
        <v>0</v>
      </c>
      <c r="H106" s="10">
        <v>0</v>
      </c>
    </row>
    <row r="107" spans="1:8" ht="87.95" customHeight="1" x14ac:dyDescent="0.15">
      <c r="A107" s="7" t="s">
        <v>339</v>
      </c>
      <c r="B107" s="6" t="s">
        <v>340</v>
      </c>
      <c r="C107" s="6" t="s">
        <v>341</v>
      </c>
      <c r="D107" s="6"/>
      <c r="E107" s="6"/>
      <c r="F107" s="10">
        <v>0</v>
      </c>
      <c r="G107" s="10">
        <v>0</v>
      </c>
      <c r="H107" s="10">
        <v>0</v>
      </c>
    </row>
    <row r="108" spans="1:8" ht="24.95" customHeight="1" x14ac:dyDescent="0.15">
      <c r="A108" s="7" t="s">
        <v>342</v>
      </c>
      <c r="B108" s="6" t="s">
        <v>343</v>
      </c>
      <c r="C108" s="6" t="s">
        <v>344</v>
      </c>
      <c r="D108" s="6" t="s">
        <v>285</v>
      </c>
      <c r="E108" s="6" t="s">
        <v>286</v>
      </c>
      <c r="F108" s="10">
        <v>21000000</v>
      </c>
      <c r="G108" s="10">
        <v>21000000</v>
      </c>
      <c r="H108" s="10">
        <v>21000000</v>
      </c>
    </row>
    <row r="109" spans="1:8" ht="50.1" customHeight="1" x14ac:dyDescent="0.15">
      <c r="A109" s="7" t="s">
        <v>345</v>
      </c>
      <c r="B109" s="6" t="s">
        <v>346</v>
      </c>
      <c r="C109" s="6" t="s">
        <v>347</v>
      </c>
      <c r="D109" s="6"/>
      <c r="E109" s="6"/>
      <c r="F109" s="10">
        <v>0</v>
      </c>
      <c r="G109" s="10">
        <v>0</v>
      </c>
      <c r="H109" s="10">
        <v>0</v>
      </c>
    </row>
    <row r="110" spans="1:8" ht="63" customHeight="1" x14ac:dyDescent="0.15">
      <c r="A110" s="7" t="s">
        <v>348</v>
      </c>
      <c r="B110" s="6" t="s">
        <v>349</v>
      </c>
      <c r="C110" s="6" t="s">
        <v>350</v>
      </c>
      <c r="D110" s="6"/>
      <c r="E110" s="6"/>
      <c r="F110" s="10">
        <v>0</v>
      </c>
      <c r="G110" s="10">
        <v>0</v>
      </c>
      <c r="H110" s="10">
        <v>0</v>
      </c>
    </row>
    <row r="111" spans="1:8" ht="50.1" customHeight="1" x14ac:dyDescent="0.15">
      <c r="A111" s="7" t="s">
        <v>351</v>
      </c>
      <c r="B111" s="6" t="s">
        <v>352</v>
      </c>
      <c r="C111" s="6" t="s">
        <v>353</v>
      </c>
      <c r="D111" s="6"/>
      <c r="E111" s="6"/>
      <c r="F111" s="10">
        <v>0</v>
      </c>
      <c r="G111" s="10">
        <v>0</v>
      </c>
      <c r="H111" s="10">
        <v>0</v>
      </c>
    </row>
    <row r="112" spans="1:8" ht="24.95" customHeight="1" x14ac:dyDescent="0.15">
      <c r="A112" s="7" t="s">
        <v>354</v>
      </c>
      <c r="B112" s="6" t="s">
        <v>355</v>
      </c>
      <c r="C112" s="6" t="s">
        <v>356</v>
      </c>
      <c r="D112" s="6"/>
      <c r="E112" s="6"/>
      <c r="F112" s="10">
        <v>-500000</v>
      </c>
      <c r="G112" s="10">
        <v>-500000</v>
      </c>
      <c r="H112" s="10">
        <v>-500000</v>
      </c>
    </row>
    <row r="113" spans="1:8" ht="38.1" customHeight="1" x14ac:dyDescent="0.15">
      <c r="A113" s="7" t="s">
        <v>357</v>
      </c>
      <c r="B113" s="6" t="s">
        <v>358</v>
      </c>
      <c r="C113" s="6"/>
      <c r="D113" s="6"/>
      <c r="E113" s="6"/>
      <c r="F113" s="10">
        <v>0</v>
      </c>
      <c r="G113" s="10">
        <v>0</v>
      </c>
      <c r="H113" s="10">
        <v>0</v>
      </c>
    </row>
    <row r="114" spans="1:8" ht="24.95" customHeight="1" x14ac:dyDescent="0.15">
      <c r="A114" s="7" t="s">
        <v>359</v>
      </c>
      <c r="B114" s="6" t="s">
        <v>360</v>
      </c>
      <c r="C114" s="6"/>
      <c r="D114" s="6"/>
      <c r="E114" s="6"/>
      <c r="F114" s="10">
        <v>-500000</v>
      </c>
      <c r="G114" s="10">
        <v>-500000</v>
      </c>
      <c r="H114" s="10">
        <v>-500000</v>
      </c>
    </row>
    <row r="115" spans="1:8" ht="24.95" customHeight="1" x14ac:dyDescent="0.15">
      <c r="A115" s="7" t="s">
        <v>361</v>
      </c>
      <c r="B115" s="6" t="s">
        <v>362</v>
      </c>
      <c r="C115" s="6"/>
      <c r="D115" s="6"/>
      <c r="E115" s="6"/>
      <c r="F115" s="10">
        <v>0</v>
      </c>
      <c r="G115" s="10">
        <v>0</v>
      </c>
      <c r="H115" s="10">
        <v>0</v>
      </c>
    </row>
    <row r="116" spans="1:8" ht="24.95" customHeight="1" x14ac:dyDescent="0.15">
      <c r="A116" s="7" t="s">
        <v>363</v>
      </c>
      <c r="B116" s="6" t="s">
        <v>364</v>
      </c>
      <c r="C116" s="6" t="s">
        <v>95</v>
      </c>
      <c r="D116" s="6" t="s">
        <v>95</v>
      </c>
      <c r="E116" s="6"/>
      <c r="F116" s="10">
        <v>234637.69</v>
      </c>
      <c r="G116" s="10">
        <v>0</v>
      </c>
      <c r="H116" s="10">
        <v>0</v>
      </c>
    </row>
    <row r="117" spans="1:8" ht="38.1" customHeight="1" x14ac:dyDescent="0.15">
      <c r="A117" s="7" t="s">
        <v>365</v>
      </c>
      <c r="B117" s="6" t="s">
        <v>366</v>
      </c>
      <c r="C117" s="6" t="s">
        <v>367</v>
      </c>
      <c r="D117" s="6"/>
      <c r="E117" s="6"/>
      <c r="F117" s="10">
        <v>234637.69</v>
      </c>
      <c r="G117" s="10">
        <v>0</v>
      </c>
      <c r="H117" s="10">
        <v>0</v>
      </c>
    </row>
    <row r="118" spans="1:8" ht="24.95" customHeight="1" x14ac:dyDescent="0.15">
      <c r="A118" s="7" t="s">
        <v>368</v>
      </c>
      <c r="B118" s="6" t="s">
        <v>369</v>
      </c>
      <c r="C118" s="6" t="s">
        <v>367</v>
      </c>
      <c r="D118" s="6"/>
      <c r="E118" s="6"/>
      <c r="F118" s="10">
        <v>0</v>
      </c>
      <c r="G118" s="10">
        <v>0</v>
      </c>
      <c r="H118" s="10">
        <v>0</v>
      </c>
    </row>
  </sheetData>
  <sheetProtection password="DA92" sheet="1" objects="1" scenarios="1"/>
  <mergeCells count="7"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&amp;K00-00922229.O24.192395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workbookViewId="0"/>
  </sheetViews>
  <sheetFormatPr defaultRowHeight="10.5" x14ac:dyDescent="0.15"/>
  <cols>
    <col min="1" max="1" width="57.28515625" customWidth="1"/>
    <col min="2" max="5" width="11.42578125" customWidth="1"/>
    <col min="6" max="11" width="22.85546875" customWidth="1"/>
  </cols>
  <sheetData>
    <row r="1" spans="1:11" ht="15" customHeight="1" x14ac:dyDescent="0.15"/>
    <row r="2" spans="1:11" ht="24.95" customHeight="1" x14ac:dyDescent="0.15">
      <c r="A2" s="14" t="s">
        <v>370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39.950000000000003" customHeight="1" x14ac:dyDescent="0.15">
      <c r="A4" s="19" t="s">
        <v>43</v>
      </c>
      <c r="B4" s="19" t="s">
        <v>44</v>
      </c>
      <c r="C4" s="19" t="s">
        <v>45</v>
      </c>
      <c r="D4" s="19" t="s">
        <v>371</v>
      </c>
      <c r="E4" s="19" t="s">
        <v>47</v>
      </c>
      <c r="F4" s="19" t="s">
        <v>48</v>
      </c>
      <c r="G4" s="19"/>
      <c r="H4" s="19"/>
      <c r="I4" s="19"/>
      <c r="J4" s="19"/>
      <c r="K4" s="19"/>
    </row>
    <row r="5" spans="1:11" ht="99.95" customHeight="1" x14ac:dyDescent="0.15">
      <c r="A5" s="19"/>
      <c r="B5" s="19"/>
      <c r="C5" s="19"/>
      <c r="D5" s="19"/>
      <c r="E5" s="19"/>
      <c r="F5" s="6" t="s">
        <v>49</v>
      </c>
      <c r="G5" s="6" t="s">
        <v>372</v>
      </c>
      <c r="H5" s="6" t="s">
        <v>373</v>
      </c>
      <c r="I5" s="6" t="s">
        <v>374</v>
      </c>
      <c r="J5" s="6" t="s">
        <v>50</v>
      </c>
      <c r="K5" s="6" t="s">
        <v>51</v>
      </c>
    </row>
    <row r="6" spans="1:11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4.95" customHeight="1" x14ac:dyDescent="0.15">
      <c r="A7" s="7" t="s">
        <v>52</v>
      </c>
      <c r="B7" s="6" t="s">
        <v>53</v>
      </c>
      <c r="C7" s="6" t="s">
        <v>54</v>
      </c>
      <c r="D7" s="6" t="s">
        <v>54</v>
      </c>
      <c r="E7" s="6"/>
      <c r="F7" s="10">
        <v>67340996.75</v>
      </c>
      <c r="G7" s="10">
        <v>13882055</v>
      </c>
      <c r="H7" s="10">
        <v>1010102.41</v>
      </c>
      <c r="I7" s="10">
        <v>52448839.340000004</v>
      </c>
      <c r="J7" s="10">
        <v>0</v>
      </c>
      <c r="K7" s="10">
        <v>0</v>
      </c>
    </row>
    <row r="8" spans="1:11" ht="24.95" customHeight="1" x14ac:dyDescent="0.15">
      <c r="A8" s="7" t="s">
        <v>55</v>
      </c>
      <c r="B8" s="6" t="s">
        <v>56</v>
      </c>
      <c r="C8" s="6" t="s">
        <v>54</v>
      </c>
      <c r="D8" s="6" t="s">
        <v>54</v>
      </c>
      <c r="E8" s="6"/>
      <c r="F8" s="10">
        <f t="shared" ref="F8:K8" si="0">IF(ISNUMBER(F7),F7,0)+IF(ISNUMBER(F9),F9,0)+IF(ISNUMBER(F112),F112,0)-IF(ISNUMBER(F26),F26,0)-IF(ISNUMBER(F116),F116,0)</f>
        <v>5.7218130677938461E-8</v>
      </c>
      <c r="G8" s="10">
        <f t="shared" si="0"/>
        <v>0</v>
      </c>
      <c r="H8" s="10">
        <f t="shared" si="0"/>
        <v>-5.2386894822120667E-10</v>
      </c>
      <c r="I8" s="10">
        <f t="shared" si="0"/>
        <v>5.9604644775390625E-8</v>
      </c>
      <c r="J8" s="10">
        <f t="shared" si="0"/>
        <v>0</v>
      </c>
      <c r="K8" s="10">
        <f t="shared" si="0"/>
        <v>0</v>
      </c>
    </row>
    <row r="9" spans="1:11" ht="24.95" customHeight="1" x14ac:dyDescent="0.15">
      <c r="A9" s="7" t="s">
        <v>57</v>
      </c>
      <c r="B9" s="6" t="s">
        <v>58</v>
      </c>
      <c r="C9" s="6" t="s">
        <v>54</v>
      </c>
      <c r="D9" s="6" t="s">
        <v>54</v>
      </c>
      <c r="E9" s="6"/>
      <c r="F9" s="10">
        <v>930708665.20000005</v>
      </c>
      <c r="G9" s="10">
        <v>620597677.20000005</v>
      </c>
      <c r="H9" s="10">
        <v>8408988</v>
      </c>
      <c r="I9" s="10">
        <v>301702000</v>
      </c>
      <c r="J9" s="10">
        <v>855651972.30999994</v>
      </c>
      <c r="K9" s="10">
        <v>729942603.87</v>
      </c>
    </row>
    <row r="10" spans="1:11" ht="38.1" customHeight="1" x14ac:dyDescent="0.15">
      <c r="A10" s="7" t="s">
        <v>59</v>
      </c>
      <c r="B10" s="6" t="s">
        <v>60</v>
      </c>
      <c r="C10" s="6" t="s">
        <v>61</v>
      </c>
      <c r="D10" s="6" t="s">
        <v>54</v>
      </c>
      <c r="E10" s="6"/>
      <c r="F10" s="10">
        <v>300000</v>
      </c>
      <c r="G10" s="10">
        <v>0</v>
      </c>
      <c r="H10" s="10">
        <v>0</v>
      </c>
      <c r="I10" s="10">
        <v>300000</v>
      </c>
      <c r="J10" s="10">
        <v>300000</v>
      </c>
      <c r="K10" s="10">
        <v>300000</v>
      </c>
    </row>
    <row r="11" spans="1:11" ht="24.95" customHeight="1" x14ac:dyDescent="0.15">
      <c r="A11" s="7" t="s">
        <v>62</v>
      </c>
      <c r="B11" s="6" t="s">
        <v>63</v>
      </c>
      <c r="C11" s="6" t="s">
        <v>61</v>
      </c>
      <c r="D11" s="6" t="s">
        <v>64</v>
      </c>
      <c r="E11" s="6"/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50.1" customHeight="1" x14ac:dyDescent="0.15">
      <c r="A12" s="7" t="s">
        <v>65</v>
      </c>
      <c r="B12" s="6" t="s">
        <v>66</v>
      </c>
      <c r="C12" s="6" t="s">
        <v>67</v>
      </c>
      <c r="D12" s="6" t="s">
        <v>54</v>
      </c>
      <c r="E12" s="6"/>
      <c r="F12" s="10">
        <v>920097677.20000005</v>
      </c>
      <c r="G12" s="10">
        <v>620597677.20000005</v>
      </c>
      <c r="H12" s="10">
        <v>0</v>
      </c>
      <c r="I12" s="10">
        <v>299500000</v>
      </c>
      <c r="J12" s="10">
        <v>855101972.30999994</v>
      </c>
      <c r="K12" s="10">
        <v>729392603.87</v>
      </c>
    </row>
    <row r="13" spans="1:11" ht="87.95" customHeight="1" x14ac:dyDescent="0.15">
      <c r="A13" s="7" t="s">
        <v>68</v>
      </c>
      <c r="B13" s="6" t="s">
        <v>69</v>
      </c>
      <c r="C13" s="6" t="s">
        <v>67</v>
      </c>
      <c r="D13" s="6" t="s">
        <v>70</v>
      </c>
      <c r="E13" s="6"/>
      <c r="F13" s="10">
        <v>620597677.20000005</v>
      </c>
      <c r="G13" s="10">
        <v>620597677.20000005</v>
      </c>
      <c r="H13" s="10">
        <v>0</v>
      </c>
      <c r="I13" s="10">
        <v>0</v>
      </c>
      <c r="J13" s="10">
        <v>580101972.30999994</v>
      </c>
      <c r="K13" s="10">
        <v>454392603.87</v>
      </c>
    </row>
    <row r="14" spans="1:11" ht="50.1" customHeight="1" x14ac:dyDescent="0.15">
      <c r="A14" s="7" t="s">
        <v>71</v>
      </c>
      <c r="B14" s="6" t="s">
        <v>72</v>
      </c>
      <c r="C14" s="6" t="s">
        <v>73</v>
      </c>
      <c r="D14" s="6" t="s">
        <v>54</v>
      </c>
      <c r="E14" s="6"/>
      <c r="F14" s="10">
        <v>250000</v>
      </c>
      <c r="G14" s="10">
        <v>0</v>
      </c>
      <c r="H14" s="10">
        <v>0</v>
      </c>
      <c r="I14" s="10">
        <v>250000</v>
      </c>
      <c r="J14" s="10">
        <v>250000</v>
      </c>
      <c r="K14" s="10">
        <v>250000</v>
      </c>
    </row>
    <row r="15" spans="1:11" ht="38.1" customHeight="1" x14ac:dyDescent="0.15">
      <c r="A15" s="7" t="s">
        <v>74</v>
      </c>
      <c r="B15" s="6" t="s">
        <v>75</v>
      </c>
      <c r="C15" s="6" t="s">
        <v>73</v>
      </c>
      <c r="D15" s="6" t="s">
        <v>76</v>
      </c>
      <c r="E15" s="6"/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24.95" customHeight="1" x14ac:dyDescent="0.15">
      <c r="A16" s="7" t="s">
        <v>77</v>
      </c>
      <c r="B16" s="6" t="s">
        <v>78</v>
      </c>
      <c r="C16" s="6" t="s">
        <v>79</v>
      </c>
      <c r="D16" s="6" t="s">
        <v>54</v>
      </c>
      <c r="E16" s="6"/>
      <c r="F16" s="10">
        <v>10060988</v>
      </c>
      <c r="G16" s="10">
        <v>0</v>
      </c>
      <c r="H16" s="10">
        <v>8408988</v>
      </c>
      <c r="I16" s="10">
        <v>1652000</v>
      </c>
      <c r="J16" s="10">
        <v>0</v>
      </c>
      <c r="K16" s="10">
        <v>0</v>
      </c>
    </row>
    <row r="17" spans="1:11" ht="38.1" customHeight="1" x14ac:dyDescent="0.15">
      <c r="A17" s="7" t="s">
        <v>80</v>
      </c>
      <c r="B17" s="6" t="s">
        <v>81</v>
      </c>
      <c r="C17" s="6" t="s">
        <v>79</v>
      </c>
      <c r="D17" s="6" t="s">
        <v>79</v>
      </c>
      <c r="E17" s="6"/>
      <c r="F17" s="10">
        <v>8408988</v>
      </c>
      <c r="G17" s="10">
        <v>0</v>
      </c>
      <c r="H17" s="10">
        <v>8408988</v>
      </c>
      <c r="I17" s="10">
        <v>0</v>
      </c>
      <c r="J17" s="10">
        <v>0</v>
      </c>
      <c r="K17" s="10">
        <v>0</v>
      </c>
    </row>
    <row r="18" spans="1:11" ht="24.95" customHeight="1" x14ac:dyDescent="0.15">
      <c r="A18" s="7" t="s">
        <v>82</v>
      </c>
      <c r="B18" s="6" t="s">
        <v>83</v>
      </c>
      <c r="C18" s="6" t="s">
        <v>79</v>
      </c>
      <c r="D18" s="6"/>
      <c r="E18" s="6"/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24.95" customHeight="1" x14ac:dyDescent="0.15">
      <c r="A19" s="7" t="s">
        <v>84</v>
      </c>
      <c r="B19" s="6" t="s">
        <v>85</v>
      </c>
      <c r="C19" s="6" t="s">
        <v>79</v>
      </c>
      <c r="D19" s="6"/>
      <c r="E19" s="6"/>
      <c r="F19" s="10">
        <v>1652000</v>
      </c>
      <c r="G19" s="10">
        <v>0</v>
      </c>
      <c r="H19" s="10">
        <v>0</v>
      </c>
      <c r="I19" s="10">
        <v>1652000</v>
      </c>
      <c r="J19" s="10">
        <v>0</v>
      </c>
      <c r="K19" s="10">
        <v>0</v>
      </c>
    </row>
    <row r="20" spans="1:11" ht="24.95" customHeight="1" x14ac:dyDescent="0.15">
      <c r="A20" s="7" t="s">
        <v>86</v>
      </c>
      <c r="B20" s="6" t="s">
        <v>87</v>
      </c>
      <c r="C20" s="6" t="s">
        <v>79</v>
      </c>
      <c r="D20" s="6"/>
      <c r="E20" s="6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24.95" customHeight="1" x14ac:dyDescent="0.15">
      <c r="A21" s="7" t="s">
        <v>88</v>
      </c>
      <c r="B21" s="6" t="s">
        <v>89</v>
      </c>
      <c r="C21" s="6" t="s">
        <v>90</v>
      </c>
      <c r="D21" s="6" t="s">
        <v>54</v>
      </c>
      <c r="E21" s="6"/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24.95" customHeight="1" x14ac:dyDescent="0.15">
      <c r="A22" s="7" t="s">
        <v>91</v>
      </c>
      <c r="B22" s="6" t="s">
        <v>92</v>
      </c>
      <c r="C22" s="6" t="s">
        <v>90</v>
      </c>
      <c r="D22" s="6"/>
      <c r="E22" s="6"/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24.95" customHeight="1" x14ac:dyDescent="0.15">
      <c r="A23" s="7" t="s">
        <v>93</v>
      </c>
      <c r="B23" s="6" t="s">
        <v>94</v>
      </c>
      <c r="C23" s="6" t="s">
        <v>95</v>
      </c>
      <c r="D23" s="6"/>
      <c r="E23" s="6"/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24.95" customHeight="1" x14ac:dyDescent="0.15">
      <c r="A24" s="7" t="s">
        <v>96</v>
      </c>
      <c r="B24" s="6" t="s">
        <v>97</v>
      </c>
      <c r="C24" s="6" t="s">
        <v>54</v>
      </c>
      <c r="D24" s="6" t="s">
        <v>54</v>
      </c>
      <c r="E24" s="6"/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50.1" customHeight="1" x14ac:dyDescent="0.15">
      <c r="A25" s="7" t="s">
        <v>98</v>
      </c>
      <c r="B25" s="6" t="s">
        <v>99</v>
      </c>
      <c r="C25" s="6" t="s">
        <v>100</v>
      </c>
      <c r="D25" s="6"/>
      <c r="E25" s="6"/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24.95" customHeight="1" x14ac:dyDescent="0.15">
      <c r="A26" s="7" t="s">
        <v>101</v>
      </c>
      <c r="B26" s="6" t="s">
        <v>102</v>
      </c>
      <c r="C26" s="6" t="s">
        <v>54</v>
      </c>
      <c r="D26" s="6" t="s">
        <v>54</v>
      </c>
      <c r="E26" s="6"/>
      <c r="F26" s="10">
        <v>997315024.25999999</v>
      </c>
      <c r="G26" s="10">
        <v>634479732.20000005</v>
      </c>
      <c r="H26" s="10">
        <v>9184452.7200000007</v>
      </c>
      <c r="I26" s="10">
        <v>353650839.33999997</v>
      </c>
      <c r="J26" s="10">
        <v>855151972.30999994</v>
      </c>
      <c r="K26" s="10">
        <v>729442603.87</v>
      </c>
    </row>
    <row r="27" spans="1:11" ht="38.1" customHeight="1" x14ac:dyDescent="0.15">
      <c r="A27" s="7" t="s">
        <v>103</v>
      </c>
      <c r="B27" s="6" t="s">
        <v>104</v>
      </c>
      <c r="C27" s="6" t="s">
        <v>54</v>
      </c>
      <c r="D27" s="6" t="s">
        <v>54</v>
      </c>
      <c r="E27" s="6"/>
      <c r="F27" s="10">
        <v>747332689.09000003</v>
      </c>
      <c r="G27" s="10">
        <v>457977677.19999999</v>
      </c>
      <c r="H27" s="10">
        <v>6781332</v>
      </c>
      <c r="I27" s="10">
        <v>282573679.88999999</v>
      </c>
      <c r="J27" s="10">
        <v>642743252.30999994</v>
      </c>
      <c r="K27" s="10">
        <v>517033883.87</v>
      </c>
    </row>
    <row r="28" spans="1:11" ht="38.1" customHeight="1" x14ac:dyDescent="0.15">
      <c r="A28" s="7" t="s">
        <v>105</v>
      </c>
      <c r="B28" s="6" t="s">
        <v>106</v>
      </c>
      <c r="C28" s="6" t="s">
        <v>107</v>
      </c>
      <c r="D28" s="6" t="s">
        <v>108</v>
      </c>
      <c r="E28" s="6" t="s">
        <v>109</v>
      </c>
      <c r="F28" s="10">
        <v>574359165.75</v>
      </c>
      <c r="G28" s="10">
        <v>350866111.51999998</v>
      </c>
      <c r="H28" s="10">
        <v>5197509</v>
      </c>
      <c r="I28" s="10">
        <v>218295545.22999999</v>
      </c>
      <c r="J28" s="10">
        <v>491445447.24000001</v>
      </c>
      <c r="K28" s="10">
        <v>394977975.31999999</v>
      </c>
    </row>
    <row r="29" spans="1:11" ht="38.1" customHeight="1" x14ac:dyDescent="0.15">
      <c r="A29" s="7" t="s">
        <v>110</v>
      </c>
      <c r="B29" s="6" t="s">
        <v>111</v>
      </c>
      <c r="C29" s="6" t="s">
        <v>107</v>
      </c>
      <c r="D29" s="6" t="s">
        <v>108</v>
      </c>
      <c r="E29" s="6" t="s">
        <v>109</v>
      </c>
      <c r="F29" s="10">
        <v>446182725.63999999</v>
      </c>
      <c r="G29" s="10">
        <v>287881781.56999999</v>
      </c>
      <c r="H29" s="10">
        <v>5197509</v>
      </c>
      <c r="I29" s="10">
        <v>153103435.06999999</v>
      </c>
      <c r="J29" s="10">
        <v>369665042.51999998</v>
      </c>
      <c r="K29" s="10">
        <v>273197570.60000002</v>
      </c>
    </row>
    <row r="30" spans="1:11" ht="24.95" customHeight="1" x14ac:dyDescent="0.15">
      <c r="A30" s="7" t="s">
        <v>112</v>
      </c>
      <c r="B30" s="6" t="s">
        <v>113</v>
      </c>
      <c r="C30" s="6" t="s">
        <v>107</v>
      </c>
      <c r="D30" s="6" t="s">
        <v>108</v>
      </c>
      <c r="E30" s="6" t="s">
        <v>109</v>
      </c>
      <c r="F30" s="10">
        <v>428426035.77999997</v>
      </c>
      <c r="G30" s="10">
        <v>272691631.04000002</v>
      </c>
      <c r="H30" s="10">
        <v>5197509</v>
      </c>
      <c r="I30" s="10">
        <v>150536895.74000001</v>
      </c>
      <c r="J30" s="10">
        <v>357667423.61000001</v>
      </c>
      <c r="K30" s="10">
        <v>261199951.69</v>
      </c>
    </row>
    <row r="31" spans="1:11" ht="24.95" customHeight="1" x14ac:dyDescent="0.15">
      <c r="A31" s="7" t="s">
        <v>114</v>
      </c>
      <c r="B31" s="6" t="s">
        <v>115</v>
      </c>
      <c r="C31" s="6" t="s">
        <v>107</v>
      </c>
      <c r="D31" s="6" t="s">
        <v>108</v>
      </c>
      <c r="E31" s="6" t="s">
        <v>109</v>
      </c>
      <c r="F31" s="10">
        <v>17756689.859999999</v>
      </c>
      <c r="G31" s="10">
        <v>15190150.529999999</v>
      </c>
      <c r="H31" s="10">
        <v>0</v>
      </c>
      <c r="I31" s="10">
        <v>2566539.33</v>
      </c>
      <c r="J31" s="10">
        <v>11997618.91</v>
      </c>
      <c r="K31" s="10">
        <v>11997618.91</v>
      </c>
    </row>
    <row r="32" spans="1:11" ht="24.95" customHeight="1" x14ac:dyDescent="0.15">
      <c r="A32" s="7" t="s">
        <v>116</v>
      </c>
      <c r="B32" s="6" t="s">
        <v>117</v>
      </c>
      <c r="C32" s="6" t="s">
        <v>107</v>
      </c>
      <c r="D32" s="6" t="s">
        <v>108</v>
      </c>
      <c r="E32" s="6" t="s">
        <v>109</v>
      </c>
      <c r="F32" s="10">
        <v>126636440.11</v>
      </c>
      <c r="G32" s="10">
        <v>61984329.950000003</v>
      </c>
      <c r="H32" s="10">
        <v>0</v>
      </c>
      <c r="I32" s="10">
        <v>64652110.159999996</v>
      </c>
      <c r="J32" s="10">
        <v>120420404.72</v>
      </c>
      <c r="K32" s="10">
        <v>120420404.72</v>
      </c>
    </row>
    <row r="33" spans="1:11" ht="24.95" customHeight="1" x14ac:dyDescent="0.15">
      <c r="A33" s="7" t="s">
        <v>118</v>
      </c>
      <c r="B33" s="6" t="s">
        <v>119</v>
      </c>
      <c r="C33" s="6" t="s">
        <v>107</v>
      </c>
      <c r="D33" s="6" t="s">
        <v>108</v>
      </c>
      <c r="E33" s="6" t="s">
        <v>109</v>
      </c>
      <c r="F33" s="10">
        <v>6103161.9100000001</v>
      </c>
      <c r="G33" s="10">
        <v>4154527.08</v>
      </c>
      <c r="H33" s="10">
        <v>0</v>
      </c>
      <c r="I33" s="10">
        <v>1948634.83</v>
      </c>
      <c r="J33" s="10">
        <v>6103161.9100000001</v>
      </c>
      <c r="K33" s="10">
        <v>6103161.9100000001</v>
      </c>
    </row>
    <row r="34" spans="1:11" ht="24.95" customHeight="1" x14ac:dyDescent="0.15">
      <c r="A34" s="7" t="s">
        <v>120</v>
      </c>
      <c r="B34" s="6" t="s">
        <v>121</v>
      </c>
      <c r="C34" s="6" t="s">
        <v>107</v>
      </c>
      <c r="D34" s="6" t="s">
        <v>108</v>
      </c>
      <c r="E34" s="6" t="s">
        <v>109</v>
      </c>
      <c r="F34" s="10">
        <v>111141355.33</v>
      </c>
      <c r="G34" s="10">
        <v>51673824.909999996</v>
      </c>
      <c r="H34" s="10">
        <v>0</v>
      </c>
      <c r="I34" s="10">
        <v>59467530.420000002</v>
      </c>
      <c r="J34" s="10">
        <v>104925319.94</v>
      </c>
      <c r="K34" s="10">
        <v>104925319.94</v>
      </c>
    </row>
    <row r="35" spans="1:11" ht="24.95" customHeight="1" x14ac:dyDescent="0.15">
      <c r="A35" s="7" t="s">
        <v>122</v>
      </c>
      <c r="B35" s="6" t="s">
        <v>123</v>
      </c>
      <c r="C35" s="6" t="s">
        <v>107</v>
      </c>
      <c r="D35" s="6" t="s">
        <v>108</v>
      </c>
      <c r="E35" s="6" t="s">
        <v>109</v>
      </c>
      <c r="F35" s="10">
        <v>1056998.8</v>
      </c>
      <c r="G35" s="10">
        <v>576175.28</v>
      </c>
      <c r="H35" s="10">
        <v>0</v>
      </c>
      <c r="I35" s="10">
        <v>480823.52</v>
      </c>
      <c r="J35" s="10">
        <v>1056998.8</v>
      </c>
      <c r="K35" s="10">
        <v>1056998.8</v>
      </c>
    </row>
    <row r="36" spans="1:11" ht="24.95" customHeight="1" x14ac:dyDescent="0.15">
      <c r="A36" s="7" t="s">
        <v>124</v>
      </c>
      <c r="B36" s="6" t="s">
        <v>125</v>
      </c>
      <c r="C36" s="6" t="s">
        <v>107</v>
      </c>
      <c r="D36" s="6" t="s">
        <v>108</v>
      </c>
      <c r="E36" s="6" t="s">
        <v>109</v>
      </c>
      <c r="F36" s="10">
        <v>110084356.53</v>
      </c>
      <c r="G36" s="10">
        <v>51097649.630000003</v>
      </c>
      <c r="H36" s="10">
        <v>0</v>
      </c>
      <c r="I36" s="10">
        <v>58986706.899999999</v>
      </c>
      <c r="J36" s="10">
        <v>103868321.14</v>
      </c>
      <c r="K36" s="10">
        <v>103868321.14</v>
      </c>
    </row>
    <row r="37" spans="1:11" ht="24.95" customHeight="1" x14ac:dyDescent="0.15">
      <c r="A37" s="7" t="s">
        <v>126</v>
      </c>
      <c r="B37" s="6" t="s">
        <v>127</v>
      </c>
      <c r="C37" s="6" t="s">
        <v>107</v>
      </c>
      <c r="D37" s="6" t="s">
        <v>108</v>
      </c>
      <c r="E37" s="6" t="s">
        <v>109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</row>
    <row r="38" spans="1:11" ht="24.95" customHeight="1" x14ac:dyDescent="0.15">
      <c r="A38" s="7" t="s">
        <v>128</v>
      </c>
      <c r="B38" s="6" t="s">
        <v>129</v>
      </c>
      <c r="C38" s="6" t="s">
        <v>107</v>
      </c>
      <c r="D38" s="6" t="s">
        <v>108</v>
      </c>
      <c r="E38" s="6" t="s">
        <v>109</v>
      </c>
      <c r="F38" s="10">
        <v>4871417.96</v>
      </c>
      <c r="G38" s="10">
        <v>3608676.75</v>
      </c>
      <c r="H38" s="10">
        <v>0</v>
      </c>
      <c r="I38" s="10">
        <v>1262741.21</v>
      </c>
      <c r="J38" s="10">
        <v>4871417.96</v>
      </c>
      <c r="K38" s="10">
        <v>4871417.96</v>
      </c>
    </row>
    <row r="39" spans="1:11" ht="24.95" customHeight="1" x14ac:dyDescent="0.15">
      <c r="A39" s="7" t="s">
        <v>130</v>
      </c>
      <c r="B39" s="6" t="s">
        <v>131</v>
      </c>
      <c r="C39" s="6" t="s">
        <v>107</v>
      </c>
      <c r="D39" s="6" t="s">
        <v>108</v>
      </c>
      <c r="E39" s="6" t="s">
        <v>109</v>
      </c>
      <c r="F39" s="10">
        <v>4520504.91</v>
      </c>
      <c r="G39" s="10">
        <v>2547301.21</v>
      </c>
      <c r="H39" s="10">
        <v>0</v>
      </c>
      <c r="I39" s="10">
        <v>1973203.7</v>
      </c>
      <c r="J39" s="10">
        <v>4520504.91</v>
      </c>
      <c r="K39" s="10">
        <v>4520504.91</v>
      </c>
    </row>
    <row r="40" spans="1:11" ht="24.95" customHeight="1" x14ac:dyDescent="0.15">
      <c r="A40" s="7" t="s">
        <v>132</v>
      </c>
      <c r="B40" s="6" t="s">
        <v>133</v>
      </c>
      <c r="C40" s="6" t="s">
        <v>107</v>
      </c>
      <c r="D40" s="6" t="s">
        <v>134</v>
      </c>
      <c r="E40" s="6" t="s">
        <v>109</v>
      </c>
      <c r="F40" s="10">
        <v>1540000</v>
      </c>
      <c r="G40" s="10">
        <v>1000000</v>
      </c>
      <c r="H40" s="10">
        <v>0</v>
      </c>
      <c r="I40" s="10">
        <v>540000</v>
      </c>
      <c r="J40" s="10">
        <v>1360000</v>
      </c>
      <c r="K40" s="10">
        <v>1360000</v>
      </c>
    </row>
    <row r="41" spans="1:11" ht="50.1" customHeight="1" x14ac:dyDescent="0.15">
      <c r="A41" s="7" t="s">
        <v>135</v>
      </c>
      <c r="B41" s="6" t="s">
        <v>136</v>
      </c>
      <c r="C41" s="6" t="s">
        <v>137</v>
      </c>
      <c r="D41" s="6" t="s">
        <v>54</v>
      </c>
      <c r="E41" s="6"/>
      <c r="F41" s="10">
        <v>2364175</v>
      </c>
      <c r="G41" s="10">
        <v>850000</v>
      </c>
      <c r="H41" s="10">
        <v>14175</v>
      </c>
      <c r="I41" s="10">
        <v>1500000</v>
      </c>
      <c r="J41" s="10">
        <v>2150000</v>
      </c>
      <c r="K41" s="10">
        <v>2150000</v>
      </c>
    </row>
    <row r="42" spans="1:11" ht="63" customHeight="1" x14ac:dyDescent="0.15">
      <c r="A42" s="7" t="s">
        <v>138</v>
      </c>
      <c r="B42" s="6" t="s">
        <v>139</v>
      </c>
      <c r="C42" s="6" t="s">
        <v>137</v>
      </c>
      <c r="D42" s="6" t="s">
        <v>140</v>
      </c>
      <c r="E42" s="6" t="s">
        <v>141</v>
      </c>
      <c r="F42" s="10">
        <v>550000</v>
      </c>
      <c r="G42" s="10">
        <v>250000</v>
      </c>
      <c r="H42" s="10">
        <v>0</v>
      </c>
      <c r="I42" s="10">
        <v>300000</v>
      </c>
      <c r="J42" s="10">
        <v>550000</v>
      </c>
      <c r="K42" s="10">
        <v>550000</v>
      </c>
    </row>
    <row r="43" spans="1:11" ht="24.95" customHeight="1" x14ac:dyDescent="0.15">
      <c r="A43" s="7" t="s">
        <v>142</v>
      </c>
      <c r="B43" s="6" t="s">
        <v>143</v>
      </c>
      <c r="C43" s="6" t="s">
        <v>137</v>
      </c>
      <c r="D43" s="6" t="s">
        <v>144</v>
      </c>
      <c r="E43" s="6" t="s">
        <v>145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ht="75" customHeight="1" x14ac:dyDescent="0.15">
      <c r="A44" s="7" t="s">
        <v>146</v>
      </c>
      <c r="B44" s="6" t="s">
        <v>147</v>
      </c>
      <c r="C44" s="6" t="s">
        <v>137</v>
      </c>
      <c r="D44" s="6" t="s">
        <v>148</v>
      </c>
      <c r="E44" s="6" t="s">
        <v>149</v>
      </c>
      <c r="F44" s="10">
        <v>1500000</v>
      </c>
      <c r="G44" s="10">
        <v>500000</v>
      </c>
      <c r="H44" s="10">
        <v>0</v>
      </c>
      <c r="I44" s="10">
        <v>1000000</v>
      </c>
      <c r="J44" s="10">
        <v>1400000</v>
      </c>
      <c r="K44" s="10">
        <v>1400000</v>
      </c>
    </row>
    <row r="45" spans="1:11" ht="50.1" customHeight="1" x14ac:dyDescent="0.15">
      <c r="A45" s="7" t="s">
        <v>150</v>
      </c>
      <c r="B45" s="6" t="s">
        <v>151</v>
      </c>
      <c r="C45" s="6" t="s">
        <v>137</v>
      </c>
      <c r="D45" s="6" t="s">
        <v>134</v>
      </c>
      <c r="E45" s="6" t="s">
        <v>152</v>
      </c>
      <c r="F45" s="10">
        <v>300000</v>
      </c>
      <c r="G45" s="10">
        <v>100000</v>
      </c>
      <c r="H45" s="10">
        <v>0</v>
      </c>
      <c r="I45" s="10">
        <v>200000</v>
      </c>
      <c r="J45" s="10">
        <v>200000</v>
      </c>
      <c r="K45" s="10">
        <v>200000</v>
      </c>
    </row>
    <row r="46" spans="1:11" ht="24.95" customHeight="1" x14ac:dyDescent="0.15">
      <c r="A46" s="7" t="s">
        <v>153</v>
      </c>
      <c r="B46" s="6" t="s">
        <v>154</v>
      </c>
      <c r="C46" s="6" t="s">
        <v>137</v>
      </c>
      <c r="D46" s="6" t="s">
        <v>155</v>
      </c>
      <c r="E46" s="6" t="s">
        <v>152</v>
      </c>
      <c r="F46" s="10">
        <v>14175</v>
      </c>
      <c r="G46" s="10">
        <v>0</v>
      </c>
      <c r="H46" s="10">
        <v>14175</v>
      </c>
      <c r="I46" s="10">
        <v>0</v>
      </c>
      <c r="J46" s="10">
        <v>0</v>
      </c>
      <c r="K46" s="10">
        <v>0</v>
      </c>
    </row>
    <row r="47" spans="1:11" ht="50.1" customHeight="1" x14ac:dyDescent="0.15">
      <c r="A47" s="7" t="s">
        <v>156</v>
      </c>
      <c r="B47" s="6" t="s">
        <v>157</v>
      </c>
      <c r="C47" s="6" t="s">
        <v>158</v>
      </c>
      <c r="D47" s="6" t="s">
        <v>54</v>
      </c>
      <c r="E47" s="6"/>
      <c r="F47" s="10">
        <v>550000</v>
      </c>
      <c r="G47" s="10">
        <v>300000</v>
      </c>
      <c r="H47" s="10">
        <v>0</v>
      </c>
      <c r="I47" s="10">
        <v>250000</v>
      </c>
      <c r="J47" s="10">
        <v>550000</v>
      </c>
      <c r="K47" s="10">
        <v>550000</v>
      </c>
    </row>
    <row r="48" spans="1:11" ht="63" customHeight="1" x14ac:dyDescent="0.15">
      <c r="A48" s="7" t="s">
        <v>138</v>
      </c>
      <c r="B48" s="6" t="s">
        <v>159</v>
      </c>
      <c r="C48" s="6" t="s">
        <v>158</v>
      </c>
      <c r="D48" s="6" t="s">
        <v>140</v>
      </c>
      <c r="E48" s="6" t="s">
        <v>141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</row>
    <row r="49" spans="1:11" ht="24.95" customHeight="1" x14ac:dyDescent="0.15">
      <c r="A49" s="7" t="s">
        <v>142</v>
      </c>
      <c r="B49" s="6" t="s">
        <v>160</v>
      </c>
      <c r="C49" s="6" t="s">
        <v>158</v>
      </c>
      <c r="D49" s="6" t="s">
        <v>144</v>
      </c>
      <c r="E49" s="6" t="s">
        <v>145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</row>
    <row r="50" spans="1:11" ht="75" customHeight="1" x14ac:dyDescent="0.15">
      <c r="A50" s="7" t="s">
        <v>146</v>
      </c>
      <c r="B50" s="6" t="s">
        <v>161</v>
      </c>
      <c r="C50" s="6" t="s">
        <v>158</v>
      </c>
      <c r="D50" s="6" t="s">
        <v>148</v>
      </c>
      <c r="E50" s="6" t="s">
        <v>149</v>
      </c>
      <c r="F50" s="10">
        <v>550000</v>
      </c>
      <c r="G50" s="10">
        <v>300000</v>
      </c>
      <c r="H50" s="10">
        <v>0</v>
      </c>
      <c r="I50" s="10">
        <v>250000</v>
      </c>
      <c r="J50" s="10">
        <v>550000</v>
      </c>
      <c r="K50" s="10">
        <v>550000</v>
      </c>
    </row>
    <row r="51" spans="1:11" ht="50.1" customHeight="1" x14ac:dyDescent="0.15">
      <c r="A51" s="7" t="s">
        <v>150</v>
      </c>
      <c r="B51" s="6" t="s">
        <v>162</v>
      </c>
      <c r="C51" s="6" t="s">
        <v>158</v>
      </c>
      <c r="D51" s="6" t="s">
        <v>134</v>
      </c>
      <c r="E51" s="6" t="s">
        <v>152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ht="75" customHeight="1" x14ac:dyDescent="0.15">
      <c r="A52" s="7" t="s">
        <v>163</v>
      </c>
      <c r="B52" s="6" t="s">
        <v>164</v>
      </c>
      <c r="C52" s="6" t="s">
        <v>165</v>
      </c>
      <c r="D52" s="6"/>
      <c r="E52" s="6"/>
      <c r="F52" s="10">
        <v>170059348.34</v>
      </c>
      <c r="G52" s="10">
        <v>105961565.68000001</v>
      </c>
      <c r="H52" s="10">
        <v>1569648</v>
      </c>
      <c r="I52" s="10">
        <v>62528134.659999996</v>
      </c>
      <c r="J52" s="10">
        <v>148597805.06999999</v>
      </c>
      <c r="K52" s="10">
        <v>119355908.55</v>
      </c>
    </row>
    <row r="53" spans="1:11" ht="38.1" customHeight="1" x14ac:dyDescent="0.15">
      <c r="A53" s="7" t="s">
        <v>166</v>
      </c>
      <c r="B53" s="6" t="s">
        <v>167</v>
      </c>
      <c r="C53" s="6" t="s">
        <v>165</v>
      </c>
      <c r="D53" s="6" t="s">
        <v>168</v>
      </c>
      <c r="E53" s="6" t="s">
        <v>169</v>
      </c>
      <c r="F53" s="10">
        <v>169719348.34</v>
      </c>
      <c r="G53" s="10">
        <v>105911565.68000001</v>
      </c>
      <c r="H53" s="10">
        <v>1569648</v>
      </c>
      <c r="I53" s="10">
        <v>62238134.659999996</v>
      </c>
      <c r="J53" s="10">
        <v>148257805.06999999</v>
      </c>
      <c r="K53" s="10">
        <v>119015908.55</v>
      </c>
    </row>
    <row r="54" spans="1:11" ht="24.95" customHeight="1" x14ac:dyDescent="0.15">
      <c r="A54" s="7" t="s">
        <v>170</v>
      </c>
      <c r="B54" s="6" t="s">
        <v>171</v>
      </c>
      <c r="C54" s="6" t="s">
        <v>165</v>
      </c>
      <c r="D54" s="6"/>
      <c r="E54" s="6"/>
      <c r="F54" s="10">
        <v>340000</v>
      </c>
      <c r="G54" s="10">
        <v>50000</v>
      </c>
      <c r="H54" s="10">
        <v>0</v>
      </c>
      <c r="I54" s="10">
        <v>290000</v>
      </c>
      <c r="J54" s="10">
        <v>340000</v>
      </c>
      <c r="K54" s="10">
        <v>340000</v>
      </c>
    </row>
    <row r="55" spans="1:11" ht="24.95" customHeight="1" x14ac:dyDescent="0.15">
      <c r="A55" s="7" t="s">
        <v>172</v>
      </c>
      <c r="B55" s="6" t="s">
        <v>173</v>
      </c>
      <c r="C55" s="6" t="s">
        <v>174</v>
      </c>
      <c r="D55" s="6" t="s">
        <v>54</v>
      </c>
      <c r="E55" s="6"/>
      <c r="F55" s="10">
        <v>5602000</v>
      </c>
      <c r="G55" s="10">
        <v>0</v>
      </c>
      <c r="H55" s="10">
        <v>0</v>
      </c>
      <c r="I55" s="10">
        <v>5602000</v>
      </c>
      <c r="J55" s="10">
        <v>4550000</v>
      </c>
      <c r="K55" s="10">
        <v>4550000</v>
      </c>
    </row>
    <row r="56" spans="1:11" ht="63" customHeight="1" x14ac:dyDescent="0.15">
      <c r="A56" s="7" t="s">
        <v>175</v>
      </c>
      <c r="B56" s="6" t="s">
        <v>176</v>
      </c>
      <c r="C56" s="6" t="s">
        <v>177</v>
      </c>
      <c r="D56" s="6" t="s">
        <v>178</v>
      </c>
      <c r="E56" s="6" t="s">
        <v>152</v>
      </c>
      <c r="F56" s="10">
        <v>250000</v>
      </c>
      <c r="G56" s="10">
        <v>0</v>
      </c>
      <c r="H56" s="10">
        <v>0</v>
      </c>
      <c r="I56" s="10">
        <v>250000</v>
      </c>
      <c r="J56" s="10">
        <v>250000</v>
      </c>
      <c r="K56" s="10">
        <v>250000</v>
      </c>
    </row>
    <row r="57" spans="1:11" ht="63" customHeight="1" x14ac:dyDescent="0.15">
      <c r="A57" s="7" t="s">
        <v>179</v>
      </c>
      <c r="B57" s="6" t="s">
        <v>180</v>
      </c>
      <c r="C57" s="6" t="s">
        <v>181</v>
      </c>
      <c r="D57" s="6" t="s">
        <v>178</v>
      </c>
      <c r="E57" s="6" t="s">
        <v>152</v>
      </c>
      <c r="F57" s="10">
        <v>250000</v>
      </c>
      <c r="G57" s="10">
        <v>0</v>
      </c>
      <c r="H57" s="10">
        <v>0</v>
      </c>
      <c r="I57" s="10">
        <v>250000</v>
      </c>
      <c r="J57" s="10">
        <v>250000</v>
      </c>
      <c r="K57" s="10">
        <v>250000</v>
      </c>
    </row>
    <row r="58" spans="1:11" ht="50.1" customHeight="1" x14ac:dyDescent="0.15">
      <c r="A58" s="7" t="s">
        <v>182</v>
      </c>
      <c r="B58" s="6" t="s">
        <v>183</v>
      </c>
      <c r="C58" s="6" t="s">
        <v>184</v>
      </c>
      <c r="D58" s="6" t="s">
        <v>185</v>
      </c>
      <c r="E58" s="6" t="s">
        <v>186</v>
      </c>
      <c r="F58" s="10">
        <v>4752000</v>
      </c>
      <c r="G58" s="10">
        <v>0</v>
      </c>
      <c r="H58" s="10">
        <v>0</v>
      </c>
      <c r="I58" s="10">
        <v>4752000</v>
      </c>
      <c r="J58" s="10">
        <v>4000000</v>
      </c>
      <c r="K58" s="10">
        <v>4000000</v>
      </c>
    </row>
    <row r="59" spans="1:11" ht="99.95" customHeight="1" x14ac:dyDescent="0.15">
      <c r="A59" s="7" t="s">
        <v>187</v>
      </c>
      <c r="B59" s="6" t="s">
        <v>188</v>
      </c>
      <c r="C59" s="6" t="s">
        <v>189</v>
      </c>
      <c r="D59" s="6" t="s">
        <v>190</v>
      </c>
      <c r="E59" s="6" t="s">
        <v>191</v>
      </c>
      <c r="F59" s="10">
        <v>600000</v>
      </c>
      <c r="G59" s="10">
        <v>0</v>
      </c>
      <c r="H59" s="10">
        <v>0</v>
      </c>
      <c r="I59" s="10">
        <v>600000</v>
      </c>
      <c r="J59" s="10">
        <v>300000</v>
      </c>
      <c r="K59" s="10">
        <v>300000</v>
      </c>
    </row>
    <row r="60" spans="1:11" ht="24.95" customHeight="1" x14ac:dyDescent="0.15">
      <c r="A60" s="7" t="s">
        <v>192</v>
      </c>
      <c r="B60" s="6" t="s">
        <v>193</v>
      </c>
      <c r="C60" s="6" t="s">
        <v>194</v>
      </c>
      <c r="D60" s="6" t="s">
        <v>195</v>
      </c>
      <c r="E60" s="6" t="s">
        <v>152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</row>
    <row r="61" spans="1:11" ht="24.95" customHeight="1" x14ac:dyDescent="0.15">
      <c r="A61" s="7" t="s">
        <v>196</v>
      </c>
      <c r="B61" s="6" t="s">
        <v>197</v>
      </c>
      <c r="C61" s="6" t="s">
        <v>198</v>
      </c>
      <c r="D61" s="6" t="s">
        <v>54</v>
      </c>
      <c r="E61" s="6"/>
      <c r="F61" s="10">
        <v>5900000</v>
      </c>
      <c r="G61" s="10">
        <v>5300000</v>
      </c>
      <c r="H61" s="10">
        <v>0</v>
      </c>
      <c r="I61" s="10">
        <v>600000</v>
      </c>
      <c r="J61" s="10">
        <v>6500000</v>
      </c>
      <c r="K61" s="10">
        <v>6500000</v>
      </c>
    </row>
    <row r="62" spans="1:11" ht="38.1" customHeight="1" x14ac:dyDescent="0.15">
      <c r="A62" s="7" t="s">
        <v>199</v>
      </c>
      <c r="B62" s="6" t="s">
        <v>200</v>
      </c>
      <c r="C62" s="6" t="s">
        <v>201</v>
      </c>
      <c r="D62" s="6" t="s">
        <v>202</v>
      </c>
      <c r="E62" s="6" t="s">
        <v>203</v>
      </c>
      <c r="F62" s="10">
        <v>5000000</v>
      </c>
      <c r="G62" s="10">
        <v>5000000</v>
      </c>
      <c r="H62" s="10">
        <v>0</v>
      </c>
      <c r="I62" s="10">
        <v>0</v>
      </c>
      <c r="J62" s="10">
        <v>5000000</v>
      </c>
      <c r="K62" s="10">
        <v>5000000</v>
      </c>
    </row>
    <row r="63" spans="1:11" ht="75" customHeight="1" x14ac:dyDescent="0.15">
      <c r="A63" s="7" t="s">
        <v>204</v>
      </c>
      <c r="B63" s="6" t="s">
        <v>205</v>
      </c>
      <c r="C63" s="6" t="s">
        <v>206</v>
      </c>
      <c r="D63" s="6" t="s">
        <v>202</v>
      </c>
      <c r="E63" s="6" t="s">
        <v>203</v>
      </c>
      <c r="F63" s="10">
        <v>700000</v>
      </c>
      <c r="G63" s="10">
        <v>300000</v>
      </c>
      <c r="H63" s="10">
        <v>0</v>
      </c>
      <c r="I63" s="10">
        <v>400000</v>
      </c>
      <c r="J63" s="10">
        <v>700000</v>
      </c>
      <c r="K63" s="10">
        <v>700000</v>
      </c>
    </row>
    <row r="64" spans="1:11" ht="50.1" customHeight="1" x14ac:dyDescent="0.15">
      <c r="A64" s="7" t="s">
        <v>207</v>
      </c>
      <c r="B64" s="6" t="s">
        <v>208</v>
      </c>
      <c r="C64" s="6" t="s">
        <v>209</v>
      </c>
      <c r="D64" s="6" t="s">
        <v>54</v>
      </c>
      <c r="E64" s="6"/>
      <c r="F64" s="10">
        <v>200000</v>
      </c>
      <c r="G64" s="10">
        <v>0</v>
      </c>
      <c r="H64" s="10">
        <v>0</v>
      </c>
      <c r="I64" s="10">
        <v>200000</v>
      </c>
      <c r="J64" s="10">
        <v>800000</v>
      </c>
      <c r="K64" s="10">
        <v>800000</v>
      </c>
    </row>
    <row r="65" spans="1:11" ht="24.95" customHeight="1" x14ac:dyDescent="0.15">
      <c r="A65" s="7" t="s">
        <v>210</v>
      </c>
      <c r="B65" s="6" t="s">
        <v>211</v>
      </c>
      <c r="C65" s="6" t="s">
        <v>209</v>
      </c>
      <c r="D65" s="6" t="s">
        <v>212</v>
      </c>
      <c r="E65" s="6" t="s">
        <v>203</v>
      </c>
      <c r="F65" s="10">
        <v>60000</v>
      </c>
      <c r="G65" s="10">
        <v>0</v>
      </c>
      <c r="H65" s="10">
        <v>0</v>
      </c>
      <c r="I65" s="10">
        <v>60000</v>
      </c>
      <c r="J65" s="10">
        <v>460000</v>
      </c>
      <c r="K65" s="10">
        <v>460000</v>
      </c>
    </row>
    <row r="66" spans="1:11" ht="24.95" customHeight="1" x14ac:dyDescent="0.15">
      <c r="A66" s="7" t="s">
        <v>213</v>
      </c>
      <c r="B66" s="6" t="s">
        <v>214</v>
      </c>
      <c r="C66" s="6" t="s">
        <v>209</v>
      </c>
      <c r="D66" s="6" t="s">
        <v>215</v>
      </c>
      <c r="E66" s="6" t="s">
        <v>191</v>
      </c>
      <c r="F66" s="10">
        <v>140000</v>
      </c>
      <c r="G66" s="10">
        <v>0</v>
      </c>
      <c r="H66" s="10">
        <v>0</v>
      </c>
      <c r="I66" s="10">
        <v>140000</v>
      </c>
      <c r="J66" s="10">
        <v>340000</v>
      </c>
      <c r="K66" s="10">
        <v>340000</v>
      </c>
    </row>
    <row r="67" spans="1:11" ht="24.95" customHeight="1" x14ac:dyDescent="0.15">
      <c r="A67" s="7" t="s">
        <v>216</v>
      </c>
      <c r="B67" s="6" t="s">
        <v>217</v>
      </c>
      <c r="C67" s="6" t="s">
        <v>54</v>
      </c>
      <c r="D67" s="6"/>
      <c r="E67" s="6"/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</row>
    <row r="68" spans="1:11" ht="38.1" customHeight="1" x14ac:dyDescent="0.15">
      <c r="A68" s="7" t="s">
        <v>218</v>
      </c>
      <c r="B68" s="6" t="s">
        <v>219</v>
      </c>
      <c r="C68" s="6" t="s">
        <v>220</v>
      </c>
      <c r="D68" s="6" t="s">
        <v>221</v>
      </c>
      <c r="E68" s="6" t="s">
        <v>222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</row>
    <row r="69" spans="1:11" ht="24.95" customHeight="1" x14ac:dyDescent="0.15">
      <c r="A69" s="7" t="s">
        <v>223</v>
      </c>
      <c r="B69" s="6" t="s">
        <v>224</v>
      </c>
      <c r="C69" s="6" t="s">
        <v>225</v>
      </c>
      <c r="D69" s="6" t="s">
        <v>221</v>
      </c>
      <c r="E69" s="6" t="s">
        <v>222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</row>
    <row r="70" spans="1:11" ht="50.1" customHeight="1" x14ac:dyDescent="0.15">
      <c r="A70" s="7" t="s">
        <v>226</v>
      </c>
      <c r="B70" s="6" t="s">
        <v>227</v>
      </c>
      <c r="C70" s="6" t="s">
        <v>228</v>
      </c>
      <c r="D70" s="6" t="s">
        <v>229</v>
      </c>
      <c r="E70" s="6" t="s">
        <v>230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</row>
    <row r="71" spans="1:11" ht="50.1" customHeight="1" x14ac:dyDescent="0.15">
      <c r="A71" s="7" t="s">
        <v>231</v>
      </c>
      <c r="B71" s="6" t="s">
        <v>232</v>
      </c>
      <c r="C71" s="6" t="s">
        <v>233</v>
      </c>
      <c r="D71" s="6" t="s">
        <v>229</v>
      </c>
      <c r="E71" s="6" t="s">
        <v>230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</row>
    <row r="72" spans="1:11" ht="24.95" customHeight="1" x14ac:dyDescent="0.15">
      <c r="A72" s="7" t="s">
        <v>234</v>
      </c>
      <c r="B72" s="6" t="s">
        <v>235</v>
      </c>
      <c r="C72" s="6" t="s">
        <v>236</v>
      </c>
      <c r="D72" s="6" t="s">
        <v>237</v>
      </c>
      <c r="E72" s="6" t="s">
        <v>238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ht="63" customHeight="1" x14ac:dyDescent="0.15">
      <c r="A73" s="7" t="s">
        <v>239</v>
      </c>
      <c r="B73" s="6" t="s">
        <v>240</v>
      </c>
      <c r="C73" s="6" t="s">
        <v>236</v>
      </c>
      <c r="D73" s="6" t="s">
        <v>237</v>
      </c>
      <c r="E73" s="6" t="s">
        <v>238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</row>
    <row r="74" spans="1:11" ht="50.1" customHeight="1" x14ac:dyDescent="0.15">
      <c r="A74" s="7" t="s">
        <v>241</v>
      </c>
      <c r="B74" s="6" t="s">
        <v>242</v>
      </c>
      <c r="C74" s="6" t="s">
        <v>236</v>
      </c>
      <c r="D74" s="6" t="s">
        <v>243</v>
      </c>
      <c r="E74" s="6" t="s">
        <v>191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</row>
    <row r="75" spans="1:11" ht="75" customHeight="1" x14ac:dyDescent="0.15">
      <c r="A75" s="7" t="s">
        <v>244</v>
      </c>
      <c r="B75" s="6" t="s">
        <v>245</v>
      </c>
      <c r="C75" s="6" t="s">
        <v>246</v>
      </c>
      <c r="D75" s="6" t="s">
        <v>54</v>
      </c>
      <c r="E75" s="6"/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</row>
    <row r="76" spans="1:11" ht="63" customHeight="1" x14ac:dyDescent="0.15">
      <c r="A76" s="7" t="s">
        <v>239</v>
      </c>
      <c r="B76" s="6" t="s">
        <v>247</v>
      </c>
      <c r="C76" s="6" t="s">
        <v>246</v>
      </c>
      <c r="D76" s="6" t="s">
        <v>237</v>
      </c>
      <c r="E76" s="6" t="s">
        <v>238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</row>
    <row r="77" spans="1:11" ht="50.1" customHeight="1" x14ac:dyDescent="0.15">
      <c r="A77" s="7" t="s">
        <v>241</v>
      </c>
      <c r="B77" s="6" t="s">
        <v>248</v>
      </c>
      <c r="C77" s="6" t="s">
        <v>246</v>
      </c>
      <c r="D77" s="6" t="s">
        <v>243</v>
      </c>
      <c r="E77" s="6" t="s">
        <v>191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</row>
    <row r="78" spans="1:11" ht="50.1" customHeight="1" x14ac:dyDescent="0.15">
      <c r="A78" s="7" t="s">
        <v>249</v>
      </c>
      <c r="B78" s="6" t="s">
        <v>250</v>
      </c>
      <c r="C78" s="6" t="s">
        <v>95</v>
      </c>
      <c r="D78" s="6" t="s">
        <v>95</v>
      </c>
      <c r="E78" s="6"/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</row>
    <row r="79" spans="1:11" ht="75" customHeight="1" x14ac:dyDescent="0.15">
      <c r="A79" s="7" t="s">
        <v>251</v>
      </c>
      <c r="B79" s="6" t="s">
        <v>252</v>
      </c>
      <c r="C79" s="6" t="s">
        <v>253</v>
      </c>
      <c r="D79" s="6" t="s">
        <v>254</v>
      </c>
      <c r="E79" s="6" t="s">
        <v>203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</row>
    <row r="80" spans="1:11" ht="24.95" customHeight="1" x14ac:dyDescent="0.15">
      <c r="A80" s="7" t="s">
        <v>255</v>
      </c>
      <c r="B80" s="6" t="s">
        <v>256</v>
      </c>
      <c r="C80" s="6" t="s">
        <v>95</v>
      </c>
      <c r="D80" s="6"/>
      <c r="E80" s="6"/>
      <c r="F80" s="10">
        <v>238480335.16999999</v>
      </c>
      <c r="G80" s="10">
        <v>171202055</v>
      </c>
      <c r="H80" s="10">
        <v>2403120.7200000002</v>
      </c>
      <c r="I80" s="10">
        <v>64875159.450000003</v>
      </c>
      <c r="J80" s="10">
        <v>201358720</v>
      </c>
      <c r="K80" s="10">
        <v>201358720</v>
      </c>
    </row>
    <row r="81" spans="1:11" ht="50.1" customHeight="1" x14ac:dyDescent="0.15">
      <c r="A81" s="7" t="s">
        <v>257</v>
      </c>
      <c r="B81" s="6" t="s">
        <v>258</v>
      </c>
      <c r="C81" s="6" t="s">
        <v>221</v>
      </c>
      <c r="D81" s="6" t="s">
        <v>148</v>
      </c>
      <c r="E81" s="6" t="s">
        <v>149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</row>
    <row r="82" spans="1:11" ht="50.1" customHeight="1" x14ac:dyDescent="0.15">
      <c r="A82" s="7" t="s">
        <v>259</v>
      </c>
      <c r="B82" s="6" t="s">
        <v>260</v>
      </c>
      <c r="C82" s="6" t="s">
        <v>261</v>
      </c>
      <c r="D82" s="6"/>
      <c r="E82" s="6"/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</row>
    <row r="83" spans="1:11" ht="50.1" customHeight="1" x14ac:dyDescent="0.15">
      <c r="A83" s="7" t="s">
        <v>259</v>
      </c>
      <c r="B83" s="6" t="s">
        <v>262</v>
      </c>
      <c r="C83" s="6" t="s">
        <v>261</v>
      </c>
      <c r="D83" s="6" t="s">
        <v>263</v>
      </c>
      <c r="E83" s="6" t="s">
        <v>264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</row>
    <row r="84" spans="1:11" ht="24.95" customHeight="1" x14ac:dyDescent="0.15">
      <c r="A84" s="7" t="s">
        <v>265</v>
      </c>
      <c r="B84" s="6" t="s">
        <v>266</v>
      </c>
      <c r="C84" s="6" t="s">
        <v>261</v>
      </c>
      <c r="D84" s="6" t="s">
        <v>267</v>
      </c>
      <c r="E84" s="6" t="s">
        <v>268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</row>
    <row r="85" spans="1:11" ht="24.95" customHeight="1" x14ac:dyDescent="0.15">
      <c r="A85" s="7" t="s">
        <v>269</v>
      </c>
      <c r="B85" s="6" t="s">
        <v>270</v>
      </c>
      <c r="C85" s="6" t="s">
        <v>261</v>
      </c>
      <c r="D85" s="6" t="s">
        <v>271</v>
      </c>
      <c r="E85" s="6" t="s">
        <v>272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24.95" customHeight="1" x14ac:dyDescent="0.15">
      <c r="A86" s="7" t="s">
        <v>273</v>
      </c>
      <c r="B86" s="6" t="s">
        <v>274</v>
      </c>
      <c r="C86" s="6" t="s">
        <v>275</v>
      </c>
      <c r="D86" s="6"/>
      <c r="E86" s="6"/>
      <c r="F86" s="10">
        <v>217480335.16999999</v>
      </c>
      <c r="G86" s="10">
        <v>157202055</v>
      </c>
      <c r="H86" s="10">
        <v>2403120.7200000002</v>
      </c>
      <c r="I86" s="10">
        <v>57875159.450000003</v>
      </c>
      <c r="J86" s="10">
        <v>180358720</v>
      </c>
      <c r="K86" s="10">
        <v>180358720</v>
      </c>
    </row>
    <row r="87" spans="1:11" ht="38.1" customHeight="1" x14ac:dyDescent="0.15">
      <c r="A87" s="7" t="s">
        <v>276</v>
      </c>
      <c r="B87" s="6" t="s">
        <v>277</v>
      </c>
      <c r="C87" s="6" t="s">
        <v>275</v>
      </c>
      <c r="D87" s="6"/>
      <c r="E87" s="6"/>
      <c r="F87" s="10">
        <v>150372175.72</v>
      </c>
      <c r="G87" s="10">
        <v>114832055</v>
      </c>
      <c r="H87" s="10">
        <v>1088120.72</v>
      </c>
      <c r="I87" s="10">
        <v>34452000</v>
      </c>
      <c r="J87" s="10">
        <v>132728720</v>
      </c>
      <c r="K87" s="10">
        <v>132728720</v>
      </c>
    </row>
    <row r="88" spans="1:11" ht="38.1" customHeight="1" x14ac:dyDescent="0.15">
      <c r="A88" s="7" t="s">
        <v>278</v>
      </c>
      <c r="B88" s="6" t="s">
        <v>279</v>
      </c>
      <c r="C88" s="6" t="s">
        <v>275</v>
      </c>
      <c r="D88" s="6" t="s">
        <v>280</v>
      </c>
      <c r="E88" s="6" t="s">
        <v>281</v>
      </c>
      <c r="F88" s="10">
        <v>3250000</v>
      </c>
      <c r="G88" s="10">
        <v>2200000</v>
      </c>
      <c r="H88" s="10">
        <v>0</v>
      </c>
      <c r="I88" s="10">
        <v>1050000</v>
      </c>
      <c r="J88" s="10">
        <v>3050000</v>
      </c>
      <c r="K88" s="10">
        <v>3050000</v>
      </c>
    </row>
    <row r="89" spans="1:11" ht="24.95" customHeight="1" x14ac:dyDescent="0.15">
      <c r="A89" s="7" t="s">
        <v>142</v>
      </c>
      <c r="B89" s="6" t="s">
        <v>282</v>
      </c>
      <c r="C89" s="6" t="s">
        <v>275</v>
      </c>
      <c r="D89" s="6" t="s">
        <v>144</v>
      </c>
      <c r="E89" s="6" t="s">
        <v>145</v>
      </c>
      <c r="F89" s="10">
        <v>550000</v>
      </c>
      <c r="G89" s="10">
        <v>350000</v>
      </c>
      <c r="H89" s="10">
        <v>0</v>
      </c>
      <c r="I89" s="10">
        <v>200000</v>
      </c>
      <c r="J89" s="10">
        <v>550000</v>
      </c>
      <c r="K89" s="10">
        <v>550000</v>
      </c>
    </row>
    <row r="90" spans="1:11" ht="50.1" customHeight="1" x14ac:dyDescent="0.15">
      <c r="A90" s="7" t="s">
        <v>283</v>
      </c>
      <c r="B90" s="6" t="s">
        <v>284</v>
      </c>
      <c r="C90" s="6" t="s">
        <v>275</v>
      </c>
      <c r="D90" s="6" t="s">
        <v>285</v>
      </c>
      <c r="E90" s="6" t="s">
        <v>286</v>
      </c>
      <c r="F90" s="10">
        <v>8100000</v>
      </c>
      <c r="G90" s="10">
        <v>4700000</v>
      </c>
      <c r="H90" s="10">
        <v>0</v>
      </c>
      <c r="I90" s="10">
        <v>3400000</v>
      </c>
      <c r="J90" s="10">
        <v>7800000</v>
      </c>
      <c r="K90" s="10">
        <v>7800000</v>
      </c>
    </row>
    <row r="91" spans="1:11" ht="24.95" customHeight="1" x14ac:dyDescent="0.15">
      <c r="A91" s="7" t="s">
        <v>287</v>
      </c>
      <c r="B91" s="6" t="s">
        <v>288</v>
      </c>
      <c r="C91" s="6" t="s">
        <v>275</v>
      </c>
      <c r="D91" s="6" t="s">
        <v>289</v>
      </c>
      <c r="E91" s="6" t="s">
        <v>290</v>
      </c>
      <c r="F91" s="10">
        <v>3600000</v>
      </c>
      <c r="G91" s="10">
        <v>0</v>
      </c>
      <c r="H91" s="10">
        <v>0</v>
      </c>
      <c r="I91" s="10">
        <v>3600000</v>
      </c>
      <c r="J91" s="10">
        <v>3100000</v>
      </c>
      <c r="K91" s="10">
        <v>3100000</v>
      </c>
    </row>
    <row r="92" spans="1:11" ht="75" customHeight="1" x14ac:dyDescent="0.15">
      <c r="A92" s="7" t="s">
        <v>291</v>
      </c>
      <c r="B92" s="6" t="s">
        <v>292</v>
      </c>
      <c r="C92" s="6" t="s">
        <v>275</v>
      </c>
      <c r="D92" s="6" t="s">
        <v>293</v>
      </c>
      <c r="E92" s="6" t="s">
        <v>294</v>
      </c>
      <c r="F92" s="10">
        <v>31400000</v>
      </c>
      <c r="G92" s="10">
        <v>25800000</v>
      </c>
      <c r="H92" s="10">
        <v>0</v>
      </c>
      <c r="I92" s="10">
        <v>5600000</v>
      </c>
      <c r="J92" s="10">
        <v>26600000</v>
      </c>
      <c r="K92" s="10">
        <v>26600000</v>
      </c>
    </row>
    <row r="93" spans="1:11" ht="75" customHeight="1" x14ac:dyDescent="0.15">
      <c r="A93" s="7" t="s">
        <v>146</v>
      </c>
      <c r="B93" s="6" t="s">
        <v>295</v>
      </c>
      <c r="C93" s="6" t="s">
        <v>275</v>
      </c>
      <c r="D93" s="6" t="s">
        <v>148</v>
      </c>
      <c r="E93" s="6" t="s">
        <v>149</v>
      </c>
      <c r="F93" s="10">
        <v>83240175.719999999</v>
      </c>
      <c r="G93" s="10">
        <v>61702055</v>
      </c>
      <c r="H93" s="10">
        <v>1088120.72</v>
      </c>
      <c r="I93" s="10">
        <v>20450000</v>
      </c>
      <c r="J93" s="10">
        <v>70168720</v>
      </c>
      <c r="K93" s="10">
        <v>70168720</v>
      </c>
    </row>
    <row r="94" spans="1:11" ht="24.95" customHeight="1" x14ac:dyDescent="0.15">
      <c r="A94" s="7" t="s">
        <v>296</v>
      </c>
      <c r="B94" s="6" t="s">
        <v>297</v>
      </c>
      <c r="C94" s="6" t="s">
        <v>275</v>
      </c>
      <c r="D94" s="6" t="s">
        <v>298</v>
      </c>
      <c r="E94" s="6" t="s">
        <v>299</v>
      </c>
      <c r="F94" s="10">
        <v>160000</v>
      </c>
      <c r="G94" s="10">
        <v>80000</v>
      </c>
      <c r="H94" s="10">
        <v>0</v>
      </c>
      <c r="I94" s="10">
        <v>80000</v>
      </c>
      <c r="J94" s="10">
        <v>160000</v>
      </c>
      <c r="K94" s="10">
        <v>160000</v>
      </c>
    </row>
    <row r="95" spans="1:11" ht="75" customHeight="1" x14ac:dyDescent="0.15">
      <c r="A95" s="7" t="s">
        <v>300</v>
      </c>
      <c r="B95" s="6" t="s">
        <v>301</v>
      </c>
      <c r="C95" s="6" t="s">
        <v>275</v>
      </c>
      <c r="D95" s="6" t="s">
        <v>302</v>
      </c>
      <c r="E95" s="6" t="s">
        <v>264</v>
      </c>
      <c r="F95" s="10">
        <v>20000000</v>
      </c>
      <c r="G95" s="10">
        <v>20000000</v>
      </c>
      <c r="H95" s="10">
        <v>0</v>
      </c>
      <c r="I95" s="10">
        <v>0</v>
      </c>
      <c r="J95" s="10">
        <v>21300000</v>
      </c>
      <c r="K95" s="10">
        <v>21300000</v>
      </c>
    </row>
    <row r="96" spans="1:11" ht="38.1" customHeight="1" x14ac:dyDescent="0.15">
      <c r="A96" s="7" t="s">
        <v>303</v>
      </c>
      <c r="B96" s="6" t="s">
        <v>304</v>
      </c>
      <c r="C96" s="6" t="s">
        <v>275</v>
      </c>
      <c r="D96" s="6"/>
      <c r="E96" s="6"/>
      <c r="F96" s="10">
        <v>67108159.450000003</v>
      </c>
      <c r="G96" s="10">
        <v>42370000</v>
      </c>
      <c r="H96" s="10">
        <v>1315000</v>
      </c>
      <c r="I96" s="10">
        <v>23423159.449999999</v>
      </c>
      <c r="J96" s="10">
        <v>47630000</v>
      </c>
      <c r="K96" s="10">
        <v>47630000</v>
      </c>
    </row>
    <row r="97" spans="1:11" ht="38.1" customHeight="1" x14ac:dyDescent="0.15">
      <c r="A97" s="7" t="s">
        <v>305</v>
      </c>
      <c r="B97" s="6" t="s">
        <v>306</v>
      </c>
      <c r="C97" s="6" t="s">
        <v>275</v>
      </c>
      <c r="D97" s="6" t="s">
        <v>307</v>
      </c>
      <c r="E97" s="6" t="s">
        <v>308</v>
      </c>
      <c r="F97" s="10">
        <v>22040000</v>
      </c>
      <c r="G97" s="10">
        <v>17870000</v>
      </c>
      <c r="H97" s="10">
        <v>1170000</v>
      </c>
      <c r="I97" s="10">
        <v>3000000</v>
      </c>
      <c r="J97" s="10">
        <v>18670000</v>
      </c>
      <c r="K97" s="10">
        <v>18670000</v>
      </c>
    </row>
    <row r="98" spans="1:11" ht="24.95" customHeight="1" x14ac:dyDescent="0.15">
      <c r="A98" s="7" t="s">
        <v>309</v>
      </c>
      <c r="B98" s="6" t="s">
        <v>310</v>
      </c>
      <c r="C98" s="6" t="s">
        <v>275</v>
      </c>
      <c r="D98" s="6" t="s">
        <v>177</v>
      </c>
      <c r="E98" s="6" t="s">
        <v>311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</row>
    <row r="99" spans="1:11" ht="24.95" customHeight="1" x14ac:dyDescent="0.15">
      <c r="A99" s="7" t="s">
        <v>312</v>
      </c>
      <c r="B99" s="6" t="s">
        <v>313</v>
      </c>
      <c r="C99" s="6" t="s">
        <v>275</v>
      </c>
      <c r="D99" s="6" t="s">
        <v>314</v>
      </c>
      <c r="E99" s="6" t="s">
        <v>315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ht="50.1" customHeight="1" x14ac:dyDescent="0.15">
      <c r="A100" s="7" t="s">
        <v>316</v>
      </c>
      <c r="B100" s="6" t="s">
        <v>317</v>
      </c>
      <c r="C100" s="6" t="s">
        <v>275</v>
      </c>
      <c r="D100" s="6" t="s">
        <v>318</v>
      </c>
      <c r="E100" s="6" t="s">
        <v>319</v>
      </c>
      <c r="F100" s="10">
        <v>20000</v>
      </c>
      <c r="G100" s="10">
        <v>20000</v>
      </c>
      <c r="H100" s="10">
        <v>0</v>
      </c>
      <c r="I100" s="10">
        <v>0</v>
      </c>
      <c r="J100" s="10">
        <v>20000</v>
      </c>
      <c r="K100" s="10">
        <v>20000</v>
      </c>
    </row>
    <row r="101" spans="1:11" ht="24.95" customHeight="1" x14ac:dyDescent="0.15">
      <c r="A101" s="7" t="s">
        <v>320</v>
      </c>
      <c r="B101" s="6" t="s">
        <v>321</v>
      </c>
      <c r="C101" s="6" t="s">
        <v>275</v>
      </c>
      <c r="D101" s="6" t="s">
        <v>322</v>
      </c>
      <c r="E101" s="6" t="s">
        <v>323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</row>
    <row r="102" spans="1:11" ht="24.95" customHeight="1" x14ac:dyDescent="0.15">
      <c r="A102" s="7" t="s">
        <v>324</v>
      </c>
      <c r="B102" s="6" t="s">
        <v>325</v>
      </c>
      <c r="C102" s="6" t="s">
        <v>275</v>
      </c>
      <c r="D102" s="6" t="s">
        <v>326</v>
      </c>
      <c r="E102" s="6" t="s">
        <v>327</v>
      </c>
      <c r="F102" s="10">
        <v>4350000</v>
      </c>
      <c r="G102" s="10">
        <v>3500000</v>
      </c>
      <c r="H102" s="10">
        <v>0</v>
      </c>
      <c r="I102" s="10">
        <v>850000</v>
      </c>
      <c r="J102" s="10">
        <v>4350000</v>
      </c>
      <c r="K102" s="10">
        <v>4350000</v>
      </c>
    </row>
    <row r="103" spans="1:11" ht="24.95" customHeight="1" x14ac:dyDescent="0.15">
      <c r="A103" s="7" t="s">
        <v>328</v>
      </c>
      <c r="B103" s="6" t="s">
        <v>329</v>
      </c>
      <c r="C103" s="6" t="s">
        <v>275</v>
      </c>
      <c r="D103" s="6" t="s">
        <v>271</v>
      </c>
      <c r="E103" s="6" t="s">
        <v>272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</row>
    <row r="104" spans="1:11" ht="50.1" customHeight="1" x14ac:dyDescent="0.15">
      <c r="A104" s="7" t="s">
        <v>330</v>
      </c>
      <c r="B104" s="6" t="s">
        <v>331</v>
      </c>
      <c r="C104" s="6" t="s">
        <v>275</v>
      </c>
      <c r="D104" s="6" t="s">
        <v>332</v>
      </c>
      <c r="E104" s="6" t="s">
        <v>333</v>
      </c>
      <c r="F104" s="10">
        <v>40683159.450000003</v>
      </c>
      <c r="G104" s="10">
        <v>20965000</v>
      </c>
      <c r="H104" s="10">
        <v>145000</v>
      </c>
      <c r="I104" s="10">
        <v>19573159.449999999</v>
      </c>
      <c r="J104" s="10">
        <v>24590000</v>
      </c>
      <c r="K104" s="10">
        <v>24590000</v>
      </c>
    </row>
    <row r="105" spans="1:11" ht="50.1" customHeight="1" x14ac:dyDescent="0.15">
      <c r="A105" s="7" t="s">
        <v>334</v>
      </c>
      <c r="B105" s="6" t="s">
        <v>335</v>
      </c>
      <c r="C105" s="6" t="s">
        <v>275</v>
      </c>
      <c r="D105" s="6" t="s">
        <v>267</v>
      </c>
      <c r="E105" s="6" t="s">
        <v>268</v>
      </c>
      <c r="F105" s="10">
        <v>15000</v>
      </c>
      <c r="G105" s="10">
        <v>15000</v>
      </c>
      <c r="H105" s="10">
        <v>0</v>
      </c>
      <c r="I105" s="10">
        <v>0</v>
      </c>
      <c r="J105" s="10">
        <v>0</v>
      </c>
      <c r="K105" s="10">
        <v>0</v>
      </c>
    </row>
    <row r="106" spans="1:11" ht="75" customHeight="1" x14ac:dyDescent="0.15">
      <c r="A106" s="7" t="s">
        <v>336</v>
      </c>
      <c r="B106" s="6" t="s">
        <v>337</v>
      </c>
      <c r="C106" s="6" t="s">
        <v>275</v>
      </c>
      <c r="D106" s="6" t="s">
        <v>338</v>
      </c>
      <c r="E106" s="6" t="s">
        <v>149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</row>
    <row r="107" spans="1:11" ht="87.95" customHeight="1" x14ac:dyDescent="0.15">
      <c r="A107" s="7" t="s">
        <v>339</v>
      </c>
      <c r="B107" s="6" t="s">
        <v>340</v>
      </c>
      <c r="C107" s="6" t="s">
        <v>341</v>
      </c>
      <c r="D107" s="6"/>
      <c r="E107" s="6"/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</row>
    <row r="108" spans="1:11" ht="24.95" customHeight="1" x14ac:dyDescent="0.15">
      <c r="A108" s="7" t="s">
        <v>342</v>
      </c>
      <c r="B108" s="6" t="s">
        <v>343</v>
      </c>
      <c r="C108" s="6" t="s">
        <v>344</v>
      </c>
      <c r="D108" s="6" t="s">
        <v>285</v>
      </c>
      <c r="E108" s="6" t="s">
        <v>286</v>
      </c>
      <c r="F108" s="10">
        <v>21000000</v>
      </c>
      <c r="G108" s="10">
        <v>14000000</v>
      </c>
      <c r="H108" s="10">
        <v>0</v>
      </c>
      <c r="I108" s="10">
        <v>7000000</v>
      </c>
      <c r="J108" s="10">
        <v>21000000</v>
      </c>
      <c r="K108" s="10">
        <v>21000000</v>
      </c>
    </row>
    <row r="109" spans="1:11" ht="50.1" customHeight="1" x14ac:dyDescent="0.15">
      <c r="A109" s="7" t="s">
        <v>345</v>
      </c>
      <c r="B109" s="6" t="s">
        <v>346</v>
      </c>
      <c r="C109" s="6" t="s">
        <v>347</v>
      </c>
      <c r="D109" s="6"/>
      <c r="E109" s="6"/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</row>
    <row r="110" spans="1:11" ht="63" customHeight="1" x14ac:dyDescent="0.15">
      <c r="A110" s="7" t="s">
        <v>348</v>
      </c>
      <c r="B110" s="6" t="s">
        <v>349</v>
      </c>
      <c r="C110" s="6" t="s">
        <v>350</v>
      </c>
      <c r="D110" s="6"/>
      <c r="E110" s="6"/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</row>
    <row r="111" spans="1:11" ht="50.1" customHeight="1" x14ac:dyDescent="0.15">
      <c r="A111" s="7" t="s">
        <v>351</v>
      </c>
      <c r="B111" s="6" t="s">
        <v>352</v>
      </c>
      <c r="C111" s="6" t="s">
        <v>353</v>
      </c>
      <c r="D111" s="6"/>
      <c r="E111" s="6"/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</row>
    <row r="112" spans="1:11" ht="24.95" customHeight="1" x14ac:dyDescent="0.15">
      <c r="A112" s="7" t="s">
        <v>354</v>
      </c>
      <c r="B112" s="6" t="s">
        <v>355</v>
      </c>
      <c r="C112" s="6" t="s">
        <v>356</v>
      </c>
      <c r="D112" s="6"/>
      <c r="E112" s="6"/>
      <c r="F112" s="10">
        <v>-500000</v>
      </c>
      <c r="G112" s="10">
        <v>0</v>
      </c>
      <c r="H112" s="10">
        <v>0</v>
      </c>
      <c r="I112" s="10">
        <v>-500000</v>
      </c>
      <c r="J112" s="10">
        <v>-500000</v>
      </c>
      <c r="K112" s="10">
        <v>-500000</v>
      </c>
    </row>
    <row r="113" spans="1:11" ht="38.1" customHeight="1" x14ac:dyDescent="0.15">
      <c r="A113" s="7" t="s">
        <v>357</v>
      </c>
      <c r="B113" s="6" t="s">
        <v>358</v>
      </c>
      <c r="C113" s="6"/>
      <c r="D113" s="6"/>
      <c r="E113" s="6"/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</row>
    <row r="114" spans="1:11" ht="24.95" customHeight="1" x14ac:dyDescent="0.15">
      <c r="A114" s="7" t="s">
        <v>359</v>
      </c>
      <c r="B114" s="6" t="s">
        <v>360</v>
      </c>
      <c r="C114" s="6"/>
      <c r="D114" s="6"/>
      <c r="E114" s="6"/>
      <c r="F114" s="10">
        <v>-500000</v>
      </c>
      <c r="G114" s="10">
        <v>0</v>
      </c>
      <c r="H114" s="10">
        <v>0</v>
      </c>
      <c r="I114" s="10">
        <v>-500000</v>
      </c>
      <c r="J114" s="10">
        <v>-500000</v>
      </c>
      <c r="K114" s="10">
        <v>-500000</v>
      </c>
    </row>
    <row r="115" spans="1:11" ht="24.95" customHeight="1" x14ac:dyDescent="0.15">
      <c r="A115" s="7" t="s">
        <v>361</v>
      </c>
      <c r="B115" s="6" t="s">
        <v>362</v>
      </c>
      <c r="C115" s="6"/>
      <c r="D115" s="6"/>
      <c r="E115" s="6"/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</row>
    <row r="116" spans="1:11" ht="24.95" customHeight="1" x14ac:dyDescent="0.15">
      <c r="A116" s="7" t="s">
        <v>363</v>
      </c>
      <c r="B116" s="6" t="s">
        <v>364</v>
      </c>
      <c r="C116" s="6" t="s">
        <v>95</v>
      </c>
      <c r="D116" s="6" t="s">
        <v>95</v>
      </c>
      <c r="E116" s="6"/>
      <c r="F116" s="10">
        <v>234637.69</v>
      </c>
      <c r="G116" s="10">
        <v>0</v>
      </c>
      <c r="H116" s="10">
        <v>234637.69</v>
      </c>
      <c r="I116" s="10">
        <v>0</v>
      </c>
      <c r="J116" s="10">
        <v>0</v>
      </c>
      <c r="K116" s="10">
        <v>0</v>
      </c>
    </row>
    <row r="117" spans="1:11" ht="38.1" customHeight="1" x14ac:dyDescent="0.15">
      <c r="A117" s="7" t="s">
        <v>365</v>
      </c>
      <c r="B117" s="6" t="s">
        <v>366</v>
      </c>
      <c r="C117" s="6" t="s">
        <v>367</v>
      </c>
      <c r="D117" s="6"/>
      <c r="E117" s="6"/>
      <c r="F117" s="10">
        <v>234637.69</v>
      </c>
      <c r="G117" s="10">
        <v>0</v>
      </c>
      <c r="H117" s="10">
        <v>234637.69</v>
      </c>
      <c r="I117" s="10">
        <v>0</v>
      </c>
      <c r="J117" s="10">
        <v>0</v>
      </c>
      <c r="K117" s="10">
        <v>0</v>
      </c>
    </row>
    <row r="118" spans="1:11" ht="24.95" customHeight="1" x14ac:dyDescent="0.15">
      <c r="A118" s="7" t="s">
        <v>368</v>
      </c>
      <c r="B118" s="6" t="s">
        <v>369</v>
      </c>
      <c r="C118" s="6" t="s">
        <v>367</v>
      </c>
      <c r="D118" s="6"/>
      <c r="E118" s="6"/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</row>
  </sheetData>
  <sheetProtection password="DA92" sheet="1" objects="1" scenarios="1"/>
  <mergeCells count="7"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&amp;K00-00922229.O24.192395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375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19" t="s">
        <v>376</v>
      </c>
      <c r="B4" s="19" t="s">
        <v>43</v>
      </c>
      <c r="C4" s="19" t="s">
        <v>44</v>
      </c>
      <c r="D4" s="19" t="s">
        <v>377</v>
      </c>
      <c r="E4" s="19" t="s">
        <v>45</v>
      </c>
      <c r="F4" s="19" t="s">
        <v>378</v>
      </c>
      <c r="G4" s="19" t="s">
        <v>48</v>
      </c>
      <c r="H4" s="19"/>
      <c r="I4" s="19"/>
      <c r="J4" s="19"/>
    </row>
    <row r="5" spans="1:10" ht="50.1" customHeight="1" x14ac:dyDescent="0.15">
      <c r="A5" s="19"/>
      <c r="B5" s="19"/>
      <c r="C5" s="19"/>
      <c r="D5" s="19"/>
      <c r="E5" s="19"/>
      <c r="F5" s="19"/>
      <c r="G5" s="6" t="s">
        <v>379</v>
      </c>
      <c r="H5" s="6" t="s">
        <v>380</v>
      </c>
      <c r="I5" s="6" t="s">
        <v>381</v>
      </c>
      <c r="J5" s="6" t="s">
        <v>382</v>
      </c>
    </row>
    <row r="6" spans="1:10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x14ac:dyDescent="0.15">
      <c r="A7" s="6" t="s">
        <v>383</v>
      </c>
      <c r="B7" s="7" t="s">
        <v>384</v>
      </c>
      <c r="C7" s="6" t="s">
        <v>385</v>
      </c>
      <c r="D7" s="6" t="s">
        <v>386</v>
      </c>
      <c r="E7" s="6"/>
      <c r="F7" s="6"/>
      <c r="G7" s="10">
        <f>G8+G9+G11+G12+G15+G16+G18+G19+G20+G22+G23+G25+G26</f>
        <v>238480335.17000002</v>
      </c>
      <c r="H7" s="10">
        <f>H8+H9+H11+H12+H15+H16+H18+H19+H20+H22+H23+H25+H26</f>
        <v>201358720</v>
      </c>
      <c r="I7" s="10">
        <f>I8+I9+I11+I12+I15+I16+I18+I19+I20+I22+I23+I25+I26</f>
        <v>201358720</v>
      </c>
      <c r="J7" s="10" t="s">
        <v>387</v>
      </c>
    </row>
    <row r="8" spans="1:10" ht="31.5" x14ac:dyDescent="0.15">
      <c r="A8" s="6" t="s">
        <v>388</v>
      </c>
      <c r="B8" s="7" t="s">
        <v>389</v>
      </c>
      <c r="C8" s="6" t="s">
        <v>390</v>
      </c>
      <c r="D8" s="6" t="s">
        <v>386</v>
      </c>
      <c r="E8" s="6"/>
      <c r="F8" s="6"/>
      <c r="G8" s="10">
        <v>0</v>
      </c>
      <c r="H8" s="10">
        <v>0</v>
      </c>
      <c r="I8" s="10">
        <v>0</v>
      </c>
      <c r="J8" s="10" t="s">
        <v>387</v>
      </c>
    </row>
    <row r="9" spans="1:10" ht="42" x14ac:dyDescent="0.15">
      <c r="A9" s="6" t="s">
        <v>391</v>
      </c>
      <c r="B9" s="7" t="s">
        <v>392</v>
      </c>
      <c r="C9" s="6" t="s">
        <v>393</v>
      </c>
      <c r="D9" s="6" t="s">
        <v>386</v>
      </c>
      <c r="E9" s="6"/>
      <c r="F9" s="6"/>
      <c r="G9" s="10">
        <v>0</v>
      </c>
      <c r="H9" s="10">
        <v>0</v>
      </c>
      <c r="I9" s="10">
        <v>0</v>
      </c>
      <c r="J9" s="10" t="s">
        <v>387</v>
      </c>
    </row>
    <row r="10" spans="1:10" ht="31.5" x14ac:dyDescent="0.15">
      <c r="A10" s="6" t="s">
        <v>394</v>
      </c>
      <c r="B10" s="7" t="s">
        <v>395</v>
      </c>
      <c r="C10" s="6" t="s">
        <v>396</v>
      </c>
      <c r="D10" s="6" t="s">
        <v>386</v>
      </c>
      <c r="E10" s="6"/>
      <c r="F10" s="6"/>
      <c r="G10" s="10">
        <v>90574473.980000004</v>
      </c>
      <c r="H10" s="10">
        <v>0</v>
      </c>
      <c r="I10" s="10">
        <v>0</v>
      </c>
      <c r="J10" s="10" t="s">
        <v>387</v>
      </c>
    </row>
    <row r="11" spans="1:10" x14ac:dyDescent="0.15">
      <c r="A11" s="6" t="s">
        <v>397</v>
      </c>
      <c r="B11" s="7" t="s">
        <v>398</v>
      </c>
      <c r="C11" s="6" t="s">
        <v>399</v>
      </c>
      <c r="D11" s="6" t="s">
        <v>386</v>
      </c>
      <c r="E11" s="6"/>
      <c r="F11" s="6"/>
      <c r="G11" s="10">
        <v>75082441.950000003</v>
      </c>
      <c r="H11" s="10">
        <v>0</v>
      </c>
      <c r="I11" s="10">
        <v>0</v>
      </c>
      <c r="J11" s="10" t="s">
        <v>387</v>
      </c>
    </row>
    <row r="12" spans="1:10" x14ac:dyDescent="0.15">
      <c r="A12" s="6" t="s">
        <v>400</v>
      </c>
      <c r="B12" s="7" t="s">
        <v>401</v>
      </c>
      <c r="C12" s="6" t="s">
        <v>402</v>
      </c>
      <c r="D12" s="6" t="s">
        <v>386</v>
      </c>
      <c r="E12" s="6"/>
      <c r="F12" s="6"/>
      <c r="G12" s="10">
        <v>15492032.029999999</v>
      </c>
      <c r="H12" s="10">
        <v>0</v>
      </c>
      <c r="I12" s="10">
        <v>0</v>
      </c>
      <c r="J12" s="10" t="s">
        <v>387</v>
      </c>
    </row>
    <row r="13" spans="1:10" ht="42" x14ac:dyDescent="0.15">
      <c r="A13" s="6" t="s">
        <v>403</v>
      </c>
      <c r="B13" s="7" t="s">
        <v>404</v>
      </c>
      <c r="C13" s="6" t="s">
        <v>405</v>
      </c>
      <c r="D13" s="6" t="s">
        <v>386</v>
      </c>
      <c r="E13" s="6"/>
      <c r="F13" s="6"/>
      <c r="G13" s="10">
        <f>G15+G16+G18+G19+G20+G22+G23+G25+G26</f>
        <v>147905861.19</v>
      </c>
      <c r="H13" s="10">
        <f>H15+H16+H18+H19+H20+H22+H23+H25+H26</f>
        <v>201358720</v>
      </c>
      <c r="I13" s="10">
        <f>I15+I16+I18+I19+I20+I22+I23+I25+I26</f>
        <v>201358720</v>
      </c>
      <c r="J13" s="10" t="s">
        <v>387</v>
      </c>
    </row>
    <row r="14" spans="1:10" ht="31.5" x14ac:dyDescent="0.15">
      <c r="A14" s="6" t="s">
        <v>406</v>
      </c>
      <c r="B14" s="7" t="s">
        <v>407</v>
      </c>
      <c r="C14" s="6" t="s">
        <v>408</v>
      </c>
      <c r="D14" s="6" t="s">
        <v>386</v>
      </c>
      <c r="E14" s="6"/>
      <c r="F14" s="6"/>
      <c r="G14" s="10">
        <f>G15+G16</f>
        <v>97427733.769999996</v>
      </c>
      <c r="H14" s="10">
        <f>H15+H16</f>
        <v>157320000</v>
      </c>
      <c r="I14" s="10">
        <f>I15+I16</f>
        <v>157320000</v>
      </c>
      <c r="J14" s="10" t="s">
        <v>387</v>
      </c>
    </row>
    <row r="15" spans="1:10" x14ac:dyDescent="0.15">
      <c r="A15" s="6" t="s">
        <v>409</v>
      </c>
      <c r="B15" s="7" t="s">
        <v>398</v>
      </c>
      <c r="C15" s="6" t="s">
        <v>410</v>
      </c>
      <c r="D15" s="6" t="s">
        <v>386</v>
      </c>
      <c r="E15" s="6"/>
      <c r="F15" s="6"/>
      <c r="G15" s="10">
        <v>97427733.769999996</v>
      </c>
      <c r="H15" s="10">
        <v>157320000</v>
      </c>
      <c r="I15" s="10">
        <v>157320000</v>
      </c>
      <c r="J15" s="10" t="s">
        <v>387</v>
      </c>
    </row>
    <row r="16" spans="1:10" x14ac:dyDescent="0.15">
      <c r="A16" s="6" t="s">
        <v>411</v>
      </c>
      <c r="B16" s="7" t="s">
        <v>401</v>
      </c>
      <c r="C16" s="6" t="s">
        <v>412</v>
      </c>
      <c r="D16" s="6" t="s">
        <v>386</v>
      </c>
      <c r="E16" s="6"/>
      <c r="F16" s="6"/>
      <c r="G16" s="10">
        <v>0</v>
      </c>
      <c r="H16" s="10">
        <v>0</v>
      </c>
      <c r="I16" s="10">
        <v>0</v>
      </c>
      <c r="J16" s="10" t="s">
        <v>387</v>
      </c>
    </row>
    <row r="17" spans="1:10" ht="31.5" x14ac:dyDescent="0.15">
      <c r="A17" s="6" t="s">
        <v>413</v>
      </c>
      <c r="B17" s="7" t="s">
        <v>414</v>
      </c>
      <c r="C17" s="6" t="s">
        <v>415</v>
      </c>
      <c r="D17" s="6" t="s">
        <v>386</v>
      </c>
      <c r="E17" s="6"/>
      <c r="F17" s="6"/>
      <c r="G17" s="10">
        <f>G18+G19</f>
        <v>1095000</v>
      </c>
      <c r="H17" s="10">
        <f>H18+H19</f>
        <v>0</v>
      </c>
      <c r="I17" s="10">
        <f>I18+I19</f>
        <v>0</v>
      </c>
      <c r="J17" s="10" t="s">
        <v>387</v>
      </c>
    </row>
    <row r="18" spans="1:10" x14ac:dyDescent="0.15">
      <c r="A18" s="6" t="s">
        <v>416</v>
      </c>
      <c r="B18" s="7" t="s">
        <v>398</v>
      </c>
      <c r="C18" s="6" t="s">
        <v>417</v>
      </c>
      <c r="D18" s="6" t="s">
        <v>386</v>
      </c>
      <c r="E18" s="6"/>
      <c r="F18" s="6"/>
      <c r="G18" s="10">
        <v>1095000</v>
      </c>
      <c r="H18" s="10">
        <v>0</v>
      </c>
      <c r="I18" s="10">
        <v>0</v>
      </c>
      <c r="J18" s="10" t="s">
        <v>387</v>
      </c>
    </row>
    <row r="19" spans="1:10" x14ac:dyDescent="0.15">
      <c r="A19" s="6" t="s">
        <v>418</v>
      </c>
      <c r="B19" s="7" t="s">
        <v>401</v>
      </c>
      <c r="C19" s="6" t="s">
        <v>419</v>
      </c>
      <c r="D19" s="6" t="s">
        <v>386</v>
      </c>
      <c r="E19" s="6"/>
      <c r="F19" s="6"/>
      <c r="G19" s="10">
        <v>0</v>
      </c>
      <c r="H19" s="10">
        <v>0</v>
      </c>
      <c r="I19" s="10">
        <v>0</v>
      </c>
      <c r="J19" s="10" t="s">
        <v>387</v>
      </c>
    </row>
    <row r="20" spans="1:10" ht="21" x14ac:dyDescent="0.15">
      <c r="A20" s="6" t="s">
        <v>420</v>
      </c>
      <c r="B20" s="7" t="s">
        <v>421</v>
      </c>
      <c r="C20" s="6" t="s">
        <v>422</v>
      </c>
      <c r="D20" s="6" t="s">
        <v>386</v>
      </c>
      <c r="E20" s="6"/>
      <c r="F20" s="6"/>
      <c r="G20" s="10">
        <v>0</v>
      </c>
      <c r="H20" s="10">
        <v>0</v>
      </c>
      <c r="I20" s="10">
        <v>0</v>
      </c>
      <c r="J20" s="10" t="s">
        <v>387</v>
      </c>
    </row>
    <row r="21" spans="1:10" x14ac:dyDescent="0.15">
      <c r="A21" s="6" t="s">
        <v>423</v>
      </c>
      <c r="B21" s="7" t="s">
        <v>424</v>
      </c>
      <c r="C21" s="6" t="s">
        <v>425</v>
      </c>
      <c r="D21" s="6" t="s">
        <v>386</v>
      </c>
      <c r="E21" s="6"/>
      <c r="F21" s="6"/>
      <c r="G21" s="10">
        <f>G22+G23</f>
        <v>0</v>
      </c>
      <c r="H21" s="10">
        <f>H22+H23</f>
        <v>0</v>
      </c>
      <c r="I21" s="10">
        <f>I22+I23</f>
        <v>0</v>
      </c>
      <c r="J21" s="10" t="s">
        <v>387</v>
      </c>
    </row>
    <row r="22" spans="1:10" x14ac:dyDescent="0.15">
      <c r="A22" s="6" t="s">
        <v>426</v>
      </c>
      <c r="B22" s="7" t="s">
        <v>398</v>
      </c>
      <c r="C22" s="6" t="s">
        <v>427</v>
      </c>
      <c r="D22" s="6" t="s">
        <v>386</v>
      </c>
      <c r="E22" s="6"/>
      <c r="F22" s="6"/>
      <c r="G22" s="10">
        <v>0</v>
      </c>
      <c r="H22" s="10">
        <v>0</v>
      </c>
      <c r="I22" s="10">
        <v>0</v>
      </c>
      <c r="J22" s="10" t="s">
        <v>387</v>
      </c>
    </row>
    <row r="23" spans="1:10" x14ac:dyDescent="0.15">
      <c r="A23" s="6" t="s">
        <v>428</v>
      </c>
      <c r="B23" s="7" t="s">
        <v>401</v>
      </c>
      <c r="C23" s="6" t="s">
        <v>429</v>
      </c>
      <c r="D23" s="6" t="s">
        <v>386</v>
      </c>
      <c r="E23" s="6"/>
      <c r="F23" s="6"/>
      <c r="G23" s="10">
        <v>0</v>
      </c>
      <c r="H23" s="10">
        <v>0</v>
      </c>
      <c r="I23" s="10">
        <v>0</v>
      </c>
      <c r="J23" s="10" t="s">
        <v>387</v>
      </c>
    </row>
    <row r="24" spans="1:10" x14ac:dyDescent="0.15">
      <c r="A24" s="6" t="s">
        <v>430</v>
      </c>
      <c r="B24" s="7" t="s">
        <v>431</v>
      </c>
      <c r="C24" s="6" t="s">
        <v>432</v>
      </c>
      <c r="D24" s="6" t="s">
        <v>386</v>
      </c>
      <c r="E24" s="6"/>
      <c r="F24" s="6"/>
      <c r="G24" s="10">
        <f>G25+G26</f>
        <v>49383127.420000002</v>
      </c>
      <c r="H24" s="10">
        <f>H25+H26</f>
        <v>44038720</v>
      </c>
      <c r="I24" s="10">
        <f>I25+I26</f>
        <v>44038720</v>
      </c>
      <c r="J24" s="10" t="s">
        <v>387</v>
      </c>
    </row>
    <row r="25" spans="1:10" x14ac:dyDescent="0.15">
      <c r="A25" s="6" t="s">
        <v>433</v>
      </c>
      <c r="B25" s="7" t="s">
        <v>398</v>
      </c>
      <c r="C25" s="6" t="s">
        <v>434</v>
      </c>
      <c r="D25" s="6" t="s">
        <v>386</v>
      </c>
      <c r="E25" s="6"/>
      <c r="F25" s="6"/>
      <c r="G25" s="10">
        <v>0</v>
      </c>
      <c r="H25" s="10">
        <v>0</v>
      </c>
      <c r="I25" s="10">
        <v>0</v>
      </c>
      <c r="J25" s="10" t="s">
        <v>387</v>
      </c>
    </row>
    <row r="26" spans="1:10" x14ac:dyDescent="0.15">
      <c r="A26" s="6" t="s">
        <v>435</v>
      </c>
      <c r="B26" s="7" t="s">
        <v>401</v>
      </c>
      <c r="C26" s="6" t="s">
        <v>436</v>
      </c>
      <c r="D26" s="6" t="s">
        <v>386</v>
      </c>
      <c r="E26" s="6"/>
      <c r="F26" s="6"/>
      <c r="G26" s="10">
        <v>49383127.420000002</v>
      </c>
      <c r="H26" s="10">
        <v>44038720</v>
      </c>
      <c r="I26" s="10">
        <v>44038720</v>
      </c>
      <c r="J26" s="10" t="s">
        <v>387</v>
      </c>
    </row>
    <row r="27" spans="1:10" ht="42" x14ac:dyDescent="0.15">
      <c r="A27" s="6" t="s">
        <v>437</v>
      </c>
      <c r="B27" s="7" t="s">
        <v>438</v>
      </c>
      <c r="C27" s="6" t="s">
        <v>439</v>
      </c>
      <c r="D27" s="6" t="s">
        <v>386</v>
      </c>
      <c r="E27" s="6"/>
      <c r="F27" s="6"/>
      <c r="G27" s="10">
        <f>G28+G29+G30</f>
        <v>98522733.769999996</v>
      </c>
      <c r="H27" s="10">
        <f>H28+H29+H30</f>
        <v>157320000</v>
      </c>
      <c r="I27" s="10">
        <f>I28+I29+I30</f>
        <v>157320000</v>
      </c>
      <c r="J27" s="10" t="s">
        <v>387</v>
      </c>
    </row>
    <row r="28" spans="1:10" x14ac:dyDescent="0.15">
      <c r="A28" s="6" t="s">
        <v>440</v>
      </c>
      <c r="B28" s="7" t="s">
        <v>441</v>
      </c>
      <c r="C28" s="6" t="s">
        <v>442</v>
      </c>
      <c r="D28" s="6" t="s">
        <v>443</v>
      </c>
      <c r="E28" s="6"/>
      <c r="F28" s="6"/>
      <c r="G28" s="10">
        <v>98522733.769999996</v>
      </c>
      <c r="H28" s="10">
        <v>18224830.530000001</v>
      </c>
      <c r="I28" s="10">
        <v>0</v>
      </c>
      <c r="J28" s="10" t="s">
        <v>387</v>
      </c>
    </row>
    <row r="29" spans="1:10" x14ac:dyDescent="0.15">
      <c r="A29" s="6" t="s">
        <v>444</v>
      </c>
      <c r="B29" s="7" t="s">
        <v>441</v>
      </c>
      <c r="C29" s="6" t="s">
        <v>445</v>
      </c>
      <c r="D29" s="6" t="s">
        <v>446</v>
      </c>
      <c r="E29" s="6"/>
      <c r="F29" s="6"/>
      <c r="G29" s="10">
        <v>0</v>
      </c>
      <c r="H29" s="10">
        <v>139095169.47</v>
      </c>
      <c r="I29" s="10">
        <v>0</v>
      </c>
      <c r="J29" s="10" t="s">
        <v>387</v>
      </c>
    </row>
    <row r="30" spans="1:10" x14ac:dyDescent="0.15">
      <c r="A30" s="6" t="s">
        <v>447</v>
      </c>
      <c r="B30" s="7" t="s">
        <v>441</v>
      </c>
      <c r="C30" s="6" t="s">
        <v>448</v>
      </c>
      <c r="D30" s="6" t="s">
        <v>449</v>
      </c>
      <c r="E30" s="6"/>
      <c r="F30" s="6"/>
      <c r="G30" s="10">
        <v>0</v>
      </c>
      <c r="H30" s="10">
        <v>0</v>
      </c>
      <c r="I30" s="10">
        <v>157320000</v>
      </c>
      <c r="J30" s="10" t="s">
        <v>387</v>
      </c>
    </row>
    <row r="31" spans="1:10" ht="42" x14ac:dyDescent="0.15">
      <c r="A31" s="6" t="s">
        <v>450</v>
      </c>
      <c r="B31" s="7" t="s">
        <v>451</v>
      </c>
      <c r="C31" s="6" t="s">
        <v>452</v>
      </c>
      <c r="D31" s="6" t="s">
        <v>386</v>
      </c>
      <c r="E31" s="6"/>
      <c r="F31" s="6"/>
      <c r="G31" s="10">
        <f>G32+G33+G34</f>
        <v>49383127.420000002</v>
      </c>
      <c r="H31" s="10">
        <f>H32+H33+H34</f>
        <v>44038720</v>
      </c>
      <c r="I31" s="10">
        <f>I32+I33+I34</f>
        <v>44038720</v>
      </c>
      <c r="J31" s="10" t="s">
        <v>387</v>
      </c>
    </row>
    <row r="32" spans="1:10" x14ac:dyDescent="0.15">
      <c r="A32" s="6" t="s">
        <v>453</v>
      </c>
      <c r="B32" s="7" t="s">
        <v>441</v>
      </c>
      <c r="C32" s="6" t="s">
        <v>454</v>
      </c>
      <c r="D32" s="6" t="s">
        <v>443</v>
      </c>
      <c r="E32" s="6"/>
      <c r="F32" s="6"/>
      <c r="G32" s="10">
        <v>49383127.420000002</v>
      </c>
      <c r="H32" s="10">
        <v>0</v>
      </c>
      <c r="I32" s="10">
        <v>0</v>
      </c>
      <c r="J32" s="10" t="s">
        <v>387</v>
      </c>
    </row>
    <row r="33" spans="1:10" x14ac:dyDescent="0.15">
      <c r="A33" s="6" t="s">
        <v>455</v>
      </c>
      <c r="B33" s="7" t="s">
        <v>441</v>
      </c>
      <c r="C33" s="6" t="s">
        <v>456</v>
      </c>
      <c r="D33" s="6" t="s">
        <v>446</v>
      </c>
      <c r="E33" s="6"/>
      <c r="F33" s="6"/>
      <c r="G33" s="10">
        <v>0</v>
      </c>
      <c r="H33" s="10">
        <v>44038720</v>
      </c>
      <c r="I33" s="10">
        <v>0</v>
      </c>
      <c r="J33" s="10" t="s">
        <v>387</v>
      </c>
    </row>
    <row r="34" spans="1:10" x14ac:dyDescent="0.15">
      <c r="A34" s="6" t="s">
        <v>457</v>
      </c>
      <c r="B34" s="7" t="s">
        <v>441</v>
      </c>
      <c r="C34" s="6" t="s">
        <v>458</v>
      </c>
      <c r="D34" s="6" t="s">
        <v>449</v>
      </c>
      <c r="E34" s="6"/>
      <c r="F34" s="6"/>
      <c r="G34" s="10">
        <v>0</v>
      </c>
      <c r="H34" s="10">
        <v>0</v>
      </c>
      <c r="I34" s="10">
        <v>44038720</v>
      </c>
      <c r="J34" s="10" t="s">
        <v>387</v>
      </c>
    </row>
    <row r="35" spans="1:10" ht="15" customHeight="1" x14ac:dyDescent="0.15"/>
    <row r="36" spans="1:10" ht="39.950000000000003" customHeight="1" x14ac:dyDescent="0.15">
      <c r="A36" s="24" t="s">
        <v>459</v>
      </c>
      <c r="B36" s="24"/>
      <c r="C36" s="15"/>
      <c r="D36" s="15"/>
      <c r="E36" s="8"/>
      <c r="F36" s="15"/>
      <c r="G36" s="15"/>
    </row>
    <row r="37" spans="1:10" ht="20.100000000000001" customHeight="1" x14ac:dyDescent="0.15">
      <c r="C37" s="17" t="s">
        <v>460</v>
      </c>
      <c r="D37" s="17"/>
      <c r="E37" s="2" t="s">
        <v>7</v>
      </c>
      <c r="F37" s="17" t="s">
        <v>8</v>
      </c>
      <c r="G37" s="17"/>
    </row>
    <row r="38" spans="1:10" ht="15" customHeight="1" x14ac:dyDescent="0.15"/>
    <row r="39" spans="1:10" ht="39.950000000000003" customHeight="1" x14ac:dyDescent="0.15">
      <c r="A39" s="24" t="s">
        <v>461</v>
      </c>
      <c r="B39" s="24"/>
      <c r="C39" s="15"/>
      <c r="D39" s="15"/>
      <c r="E39" s="8"/>
      <c r="F39" s="15"/>
      <c r="G39" s="15"/>
    </row>
    <row r="40" spans="1:10" ht="20.100000000000001" customHeight="1" x14ac:dyDescent="0.15">
      <c r="C40" s="17" t="s">
        <v>460</v>
      </c>
      <c r="D40" s="17"/>
      <c r="E40" s="2" t="s">
        <v>462</v>
      </c>
      <c r="F40" s="17" t="s">
        <v>463</v>
      </c>
      <c r="G40" s="17"/>
    </row>
    <row r="41" spans="1:10" ht="20.100000000000001" customHeight="1" x14ac:dyDescent="0.15">
      <c r="A41" s="17" t="s">
        <v>464</v>
      </c>
      <c r="B41" s="17"/>
    </row>
    <row r="42" spans="1:10" ht="15" customHeight="1" x14ac:dyDescent="0.15"/>
    <row r="43" spans="1:10" ht="20.100000000000001" customHeight="1" x14ac:dyDescent="0.15">
      <c r="A43" s="25" t="s">
        <v>0</v>
      </c>
      <c r="B43" s="25"/>
      <c r="C43" s="25"/>
      <c r="D43" s="25"/>
      <c r="E43" s="25"/>
    </row>
    <row r="44" spans="1:10" ht="39.950000000000003" customHeight="1" x14ac:dyDescent="0.15">
      <c r="A44" s="15" t="s">
        <v>2</v>
      </c>
      <c r="B44" s="15"/>
      <c r="C44" s="15"/>
      <c r="D44" s="15"/>
      <c r="E44" s="15"/>
    </row>
    <row r="45" spans="1:10" ht="20.100000000000001" customHeight="1" x14ac:dyDescent="0.15">
      <c r="A45" s="17" t="s">
        <v>465</v>
      </c>
      <c r="B45" s="17"/>
      <c r="C45" s="17"/>
      <c r="D45" s="17"/>
      <c r="E45" s="17"/>
    </row>
    <row r="46" spans="1:10" ht="15" customHeight="1" x14ac:dyDescent="0.15"/>
    <row r="47" spans="1:10" ht="39.950000000000003" customHeight="1" x14ac:dyDescent="0.15">
      <c r="A47" s="15"/>
      <c r="B47" s="15"/>
      <c r="C47" s="15"/>
      <c r="D47" s="15"/>
      <c r="E47" s="15"/>
    </row>
    <row r="48" spans="1:10" ht="20.100000000000001" customHeight="1" x14ac:dyDescent="0.15">
      <c r="A48" s="17" t="s">
        <v>7</v>
      </c>
      <c r="B48" s="17"/>
      <c r="C48" s="17" t="s">
        <v>8</v>
      </c>
      <c r="D48" s="17"/>
      <c r="E48" s="17"/>
    </row>
    <row r="49" spans="1:2" ht="20.100000000000001" customHeight="1" x14ac:dyDescent="0.15">
      <c r="A49" s="17" t="s">
        <v>464</v>
      </c>
      <c r="B49" s="17"/>
    </row>
    <row r="50" spans="1:2" ht="20.100000000000001" customHeight="1" x14ac:dyDescent="0.15">
      <c r="A50" s="4" t="s">
        <v>466</v>
      </c>
    </row>
  </sheetData>
  <sheetProtection password="DA92" sheet="1" objects="1" scenarios="1"/>
  <mergeCells count="27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&amp;K00-00922229.O24.192395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8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8" ht="24.95" customHeight="1" x14ac:dyDescent="0.15"/>
    <row r="2" spans="1:8" ht="24.95" customHeight="1" x14ac:dyDescent="0.15">
      <c r="A2" s="26" t="s">
        <v>467</v>
      </c>
      <c r="B2" s="26"/>
      <c r="C2" s="27" t="s">
        <v>107</v>
      </c>
      <c r="D2" s="27"/>
      <c r="E2" s="27"/>
      <c r="F2" s="27"/>
      <c r="G2" s="27"/>
      <c r="H2" s="27"/>
    </row>
    <row r="3" spans="1:8" ht="24.95" customHeight="1" x14ac:dyDescent="0.15">
      <c r="A3" s="26" t="s">
        <v>468</v>
      </c>
      <c r="B3" s="26"/>
      <c r="C3" s="27" t="s">
        <v>469</v>
      </c>
      <c r="D3" s="27"/>
      <c r="E3" s="27"/>
      <c r="F3" s="27"/>
      <c r="G3" s="27"/>
      <c r="H3" s="27"/>
    </row>
    <row r="4" spans="1:8" ht="24.95" customHeight="1" x14ac:dyDescent="0.15">
      <c r="A4" s="17" t="s">
        <v>470</v>
      </c>
      <c r="B4" s="17"/>
      <c r="C4" s="17"/>
      <c r="D4" s="17"/>
      <c r="E4" s="17"/>
      <c r="F4" s="17"/>
      <c r="G4" s="17"/>
      <c r="H4" s="17"/>
    </row>
    <row r="5" spans="1:8" ht="24.95" customHeight="1" x14ac:dyDescent="0.15"/>
    <row r="6" spans="1:8" ht="50.1" customHeight="1" x14ac:dyDescent="0.15">
      <c r="A6" s="19" t="s">
        <v>376</v>
      </c>
      <c r="B6" s="19" t="s">
        <v>471</v>
      </c>
      <c r="C6" s="19" t="s">
        <v>472</v>
      </c>
      <c r="D6" s="19" t="s">
        <v>473</v>
      </c>
      <c r="E6" s="19"/>
      <c r="F6" s="19"/>
      <c r="G6" s="19"/>
      <c r="H6" s="19" t="s">
        <v>474</v>
      </c>
    </row>
    <row r="7" spans="1:8" ht="50.1" customHeight="1" x14ac:dyDescent="0.15">
      <c r="A7" s="19"/>
      <c r="B7" s="19"/>
      <c r="C7" s="19"/>
      <c r="D7" s="19" t="s">
        <v>475</v>
      </c>
      <c r="E7" s="19" t="s">
        <v>476</v>
      </c>
      <c r="F7" s="19"/>
      <c r="G7" s="19"/>
      <c r="H7" s="19"/>
    </row>
    <row r="8" spans="1:8" ht="50.1" customHeight="1" x14ac:dyDescent="0.15">
      <c r="A8" s="19"/>
      <c r="B8" s="19"/>
      <c r="C8" s="19"/>
      <c r="D8" s="19"/>
      <c r="E8" s="6" t="s">
        <v>477</v>
      </c>
      <c r="F8" s="6" t="s">
        <v>478</v>
      </c>
      <c r="G8" s="6" t="s">
        <v>479</v>
      </c>
      <c r="H8" s="19"/>
    </row>
    <row r="9" spans="1:8" ht="24.95" customHeight="1" x14ac:dyDescent="0.15">
      <c r="A9" s="6" t="s">
        <v>383</v>
      </c>
      <c r="B9" s="6" t="s">
        <v>480</v>
      </c>
      <c r="C9" s="6" t="s">
        <v>481</v>
      </c>
      <c r="D9" s="6" t="s">
        <v>482</v>
      </c>
      <c r="E9" s="6" t="s">
        <v>483</v>
      </c>
      <c r="F9" s="6" t="s">
        <v>484</v>
      </c>
      <c r="G9" s="6" t="s">
        <v>485</v>
      </c>
      <c r="H9" s="6" t="s">
        <v>486</v>
      </c>
    </row>
    <row r="10" spans="1:8" ht="21" x14ac:dyDescent="0.15">
      <c r="A10" s="6" t="s">
        <v>487</v>
      </c>
      <c r="B10" s="7" t="s">
        <v>488</v>
      </c>
      <c r="C10" s="10">
        <v>88</v>
      </c>
      <c r="D10" s="10">
        <v>5906.2602299999999</v>
      </c>
      <c r="E10" s="10">
        <v>5906.2602299999999</v>
      </c>
      <c r="F10" s="10">
        <v>0</v>
      </c>
      <c r="G10" s="10">
        <v>0</v>
      </c>
      <c r="H10" s="10">
        <v>5197509</v>
      </c>
    </row>
    <row r="11" spans="1:8" ht="24.95" customHeight="1" x14ac:dyDescent="0.15">
      <c r="A11" s="28" t="s">
        <v>489</v>
      </c>
      <c r="B11" s="28"/>
      <c r="C11" s="12" t="s">
        <v>387</v>
      </c>
      <c r="D11" s="12">
        <f>SUBTOTAL(9,D10:D10)</f>
        <v>5906.2602299999999</v>
      </c>
      <c r="E11" s="12" t="s">
        <v>387</v>
      </c>
      <c r="F11" s="12" t="s">
        <v>387</v>
      </c>
      <c r="G11" s="12" t="s">
        <v>387</v>
      </c>
      <c r="H11" s="12">
        <f>SUBTOTAL(9,H10:H10)</f>
        <v>5197509</v>
      </c>
    </row>
    <row r="12" spans="1:8" ht="24.95" customHeight="1" x14ac:dyDescent="0.15"/>
    <row r="13" spans="1:8" ht="24.95" customHeight="1" x14ac:dyDescent="0.15">
      <c r="A13" s="26" t="s">
        <v>467</v>
      </c>
      <c r="B13" s="26"/>
      <c r="C13" s="27" t="s">
        <v>107</v>
      </c>
      <c r="D13" s="27"/>
      <c r="E13" s="27"/>
      <c r="F13" s="27"/>
      <c r="G13" s="27"/>
      <c r="H13" s="27"/>
    </row>
    <row r="14" spans="1:8" ht="24.95" customHeight="1" x14ac:dyDescent="0.15">
      <c r="A14" s="26" t="s">
        <v>468</v>
      </c>
      <c r="B14" s="26"/>
      <c r="C14" s="27" t="s">
        <v>490</v>
      </c>
      <c r="D14" s="27"/>
      <c r="E14" s="27"/>
      <c r="F14" s="27"/>
      <c r="G14" s="27"/>
      <c r="H14" s="27"/>
    </row>
    <row r="15" spans="1:8" ht="24.95" customHeight="1" x14ac:dyDescent="0.15">
      <c r="A15" s="17" t="s">
        <v>470</v>
      </c>
      <c r="B15" s="17"/>
      <c r="C15" s="17"/>
      <c r="D15" s="17"/>
      <c r="E15" s="17"/>
      <c r="F15" s="17"/>
      <c r="G15" s="17"/>
      <c r="H15" s="17"/>
    </row>
    <row r="16" spans="1:8" ht="24.95" customHeight="1" x14ac:dyDescent="0.15"/>
    <row r="17" spans="1:8" ht="50.1" customHeight="1" x14ac:dyDescent="0.15">
      <c r="A17" s="19" t="s">
        <v>376</v>
      </c>
      <c r="B17" s="19" t="s">
        <v>471</v>
      </c>
      <c r="C17" s="19" t="s">
        <v>472</v>
      </c>
      <c r="D17" s="19" t="s">
        <v>473</v>
      </c>
      <c r="E17" s="19"/>
      <c r="F17" s="19"/>
      <c r="G17" s="19"/>
      <c r="H17" s="19" t="s">
        <v>474</v>
      </c>
    </row>
    <row r="18" spans="1:8" ht="50.1" customHeight="1" x14ac:dyDescent="0.15">
      <c r="A18" s="19"/>
      <c r="B18" s="19"/>
      <c r="C18" s="19"/>
      <c r="D18" s="19" t="s">
        <v>475</v>
      </c>
      <c r="E18" s="19" t="s">
        <v>476</v>
      </c>
      <c r="F18" s="19"/>
      <c r="G18" s="19"/>
      <c r="H18" s="19"/>
    </row>
    <row r="19" spans="1:8" ht="50.1" customHeight="1" x14ac:dyDescent="0.15">
      <c r="A19" s="19"/>
      <c r="B19" s="19"/>
      <c r="C19" s="19"/>
      <c r="D19" s="19"/>
      <c r="E19" s="6" t="s">
        <v>477</v>
      </c>
      <c r="F19" s="6" t="s">
        <v>478</v>
      </c>
      <c r="G19" s="6" t="s">
        <v>479</v>
      </c>
      <c r="H19" s="19"/>
    </row>
    <row r="20" spans="1:8" ht="24.95" customHeight="1" x14ac:dyDescent="0.15">
      <c r="A20" s="6" t="s">
        <v>383</v>
      </c>
      <c r="B20" s="6" t="s">
        <v>480</v>
      </c>
      <c r="C20" s="6" t="s">
        <v>481</v>
      </c>
      <c r="D20" s="6" t="s">
        <v>482</v>
      </c>
      <c r="E20" s="6" t="s">
        <v>483</v>
      </c>
      <c r="F20" s="6" t="s">
        <v>484</v>
      </c>
      <c r="G20" s="6" t="s">
        <v>485</v>
      </c>
      <c r="H20" s="6" t="s">
        <v>486</v>
      </c>
    </row>
    <row r="21" spans="1:8" x14ac:dyDescent="0.15">
      <c r="A21" s="6" t="s">
        <v>481</v>
      </c>
      <c r="B21" s="7" t="s">
        <v>491</v>
      </c>
      <c r="C21" s="10">
        <v>1</v>
      </c>
      <c r="D21" s="10">
        <v>40068.627</v>
      </c>
      <c r="E21" s="10">
        <v>19767</v>
      </c>
      <c r="F21" s="10">
        <v>0</v>
      </c>
      <c r="G21" s="10">
        <v>20301.627</v>
      </c>
      <c r="H21" s="10">
        <v>480823.52</v>
      </c>
    </row>
    <row r="22" spans="1:8" x14ac:dyDescent="0.15">
      <c r="A22" s="6" t="s">
        <v>486</v>
      </c>
      <c r="B22" s="7" t="s">
        <v>492</v>
      </c>
      <c r="C22" s="10">
        <v>1</v>
      </c>
      <c r="D22" s="10">
        <v>40602.046000000002</v>
      </c>
      <c r="E22" s="10">
        <v>26667</v>
      </c>
      <c r="F22" s="10">
        <v>0</v>
      </c>
      <c r="G22" s="10">
        <v>13935.046</v>
      </c>
      <c r="H22" s="10">
        <v>487224.55</v>
      </c>
    </row>
    <row r="23" spans="1:8" ht="21" x14ac:dyDescent="0.15">
      <c r="A23" s="6" t="s">
        <v>493</v>
      </c>
      <c r="B23" s="7" t="s">
        <v>494</v>
      </c>
      <c r="C23" s="10">
        <v>1</v>
      </c>
      <c r="D23" s="10">
        <v>72884.73</v>
      </c>
      <c r="E23" s="10">
        <v>40115</v>
      </c>
      <c r="F23" s="10">
        <v>0</v>
      </c>
      <c r="G23" s="10">
        <v>32769.730000000003</v>
      </c>
      <c r="H23" s="10">
        <v>874616.76</v>
      </c>
    </row>
    <row r="24" spans="1:8" ht="21" x14ac:dyDescent="0.15">
      <c r="A24" s="6" t="s">
        <v>495</v>
      </c>
      <c r="B24" s="7" t="s">
        <v>496</v>
      </c>
      <c r="C24" s="10">
        <v>15.86</v>
      </c>
      <c r="D24" s="10">
        <v>84676.172019999998</v>
      </c>
      <c r="E24" s="10">
        <v>38325</v>
      </c>
      <c r="F24" s="10">
        <v>0</v>
      </c>
      <c r="G24" s="10">
        <v>46351.172019999998</v>
      </c>
      <c r="H24" s="10">
        <v>16115569.060000001</v>
      </c>
    </row>
    <row r="25" spans="1:8" x14ac:dyDescent="0.15">
      <c r="A25" s="6" t="s">
        <v>497</v>
      </c>
      <c r="B25" s="7" t="s">
        <v>492</v>
      </c>
      <c r="C25" s="10">
        <v>3</v>
      </c>
      <c r="D25" s="10">
        <v>40594.730000000003</v>
      </c>
      <c r="E25" s="10">
        <v>26667</v>
      </c>
      <c r="F25" s="10">
        <v>0</v>
      </c>
      <c r="G25" s="10">
        <v>13927.73</v>
      </c>
      <c r="H25" s="10">
        <v>1461410.28</v>
      </c>
    </row>
    <row r="26" spans="1:8" ht="21" x14ac:dyDescent="0.15">
      <c r="A26" s="6" t="s">
        <v>498</v>
      </c>
      <c r="B26" s="7" t="s">
        <v>496</v>
      </c>
      <c r="C26" s="10">
        <v>32.57</v>
      </c>
      <c r="D26" s="10">
        <v>79457.961609999998</v>
      </c>
      <c r="E26" s="10">
        <v>40115</v>
      </c>
      <c r="F26" s="10">
        <v>0</v>
      </c>
      <c r="G26" s="10">
        <v>39342.961609999998</v>
      </c>
      <c r="H26" s="10">
        <v>31055349.719999999</v>
      </c>
    </row>
    <row r="27" spans="1:8" ht="21" x14ac:dyDescent="0.15">
      <c r="A27" s="6" t="s">
        <v>499</v>
      </c>
      <c r="B27" s="7" t="s">
        <v>500</v>
      </c>
      <c r="C27" s="10">
        <v>2</v>
      </c>
      <c r="D27" s="10">
        <v>30092.120419999999</v>
      </c>
      <c r="E27" s="10">
        <v>16527</v>
      </c>
      <c r="F27" s="10">
        <v>0</v>
      </c>
      <c r="G27" s="10">
        <v>13565.120419999999</v>
      </c>
      <c r="H27" s="10">
        <v>722210.89</v>
      </c>
    </row>
    <row r="28" spans="1:8" ht="21" x14ac:dyDescent="0.15">
      <c r="A28" s="6" t="s">
        <v>501</v>
      </c>
      <c r="B28" s="7" t="s">
        <v>502</v>
      </c>
      <c r="C28" s="10">
        <v>2.5</v>
      </c>
      <c r="D28" s="10">
        <v>20782.13</v>
      </c>
      <c r="E28" s="10">
        <v>18920</v>
      </c>
      <c r="F28" s="10">
        <v>0</v>
      </c>
      <c r="G28" s="10">
        <v>1862.13</v>
      </c>
      <c r="H28" s="10">
        <v>623463.9</v>
      </c>
    </row>
    <row r="29" spans="1:8" ht="21" x14ac:dyDescent="0.15">
      <c r="A29" s="6" t="s">
        <v>503</v>
      </c>
      <c r="B29" s="7" t="s">
        <v>488</v>
      </c>
      <c r="C29" s="10">
        <v>1.79</v>
      </c>
      <c r="D29" s="10">
        <v>31940.1</v>
      </c>
      <c r="E29" s="10">
        <v>17580</v>
      </c>
      <c r="F29" s="10">
        <v>0</v>
      </c>
      <c r="G29" s="10">
        <v>14360.1</v>
      </c>
      <c r="H29" s="10">
        <v>686073.35</v>
      </c>
    </row>
    <row r="30" spans="1:8" ht="21" x14ac:dyDescent="0.15">
      <c r="A30" s="6" t="s">
        <v>504</v>
      </c>
      <c r="B30" s="7" t="s">
        <v>488</v>
      </c>
      <c r="C30" s="10">
        <v>2.8</v>
      </c>
      <c r="D30" s="10">
        <v>35673.72</v>
      </c>
      <c r="E30" s="10">
        <v>19635</v>
      </c>
      <c r="F30" s="10">
        <v>0</v>
      </c>
      <c r="G30" s="10">
        <v>16038.72</v>
      </c>
      <c r="H30" s="10">
        <v>1198636.99</v>
      </c>
    </row>
    <row r="31" spans="1:8" ht="21" x14ac:dyDescent="0.15">
      <c r="A31" s="6" t="s">
        <v>505</v>
      </c>
      <c r="B31" s="7" t="s">
        <v>506</v>
      </c>
      <c r="C31" s="10">
        <v>0.5</v>
      </c>
      <c r="D31" s="10">
        <v>21336.82</v>
      </c>
      <c r="E31" s="10">
        <v>19425</v>
      </c>
      <c r="F31" s="10">
        <v>0</v>
      </c>
      <c r="G31" s="10">
        <v>1911.82</v>
      </c>
      <c r="H31" s="10">
        <v>128020.92</v>
      </c>
    </row>
    <row r="32" spans="1:8" ht="21" x14ac:dyDescent="0.15">
      <c r="A32" s="6" t="s">
        <v>507</v>
      </c>
      <c r="B32" s="7" t="s">
        <v>508</v>
      </c>
      <c r="C32" s="10">
        <v>20.02</v>
      </c>
      <c r="D32" s="10">
        <v>156932.60871</v>
      </c>
      <c r="E32" s="10">
        <v>52775</v>
      </c>
      <c r="F32" s="10">
        <v>0</v>
      </c>
      <c r="G32" s="10">
        <v>104157.60871</v>
      </c>
      <c r="H32" s="10">
        <v>37701489.920000002</v>
      </c>
    </row>
    <row r="33" spans="1:8" x14ac:dyDescent="0.15">
      <c r="A33" s="6" t="s">
        <v>509</v>
      </c>
      <c r="B33" s="7" t="s">
        <v>510</v>
      </c>
      <c r="C33" s="10">
        <v>1.5</v>
      </c>
      <c r="D33" s="10">
        <v>19085.060000000001</v>
      </c>
      <c r="E33" s="10">
        <v>17375</v>
      </c>
      <c r="F33" s="10">
        <v>0</v>
      </c>
      <c r="G33" s="10">
        <v>1710.06</v>
      </c>
      <c r="H33" s="10">
        <v>343531.08</v>
      </c>
    </row>
    <row r="34" spans="1:8" ht="21" x14ac:dyDescent="0.15">
      <c r="A34" s="6" t="s">
        <v>511</v>
      </c>
      <c r="B34" s="7" t="s">
        <v>512</v>
      </c>
      <c r="C34" s="10">
        <v>1</v>
      </c>
      <c r="D34" s="10">
        <v>19085.060000000001</v>
      </c>
      <c r="E34" s="10">
        <v>17375</v>
      </c>
      <c r="F34" s="10">
        <v>0</v>
      </c>
      <c r="G34" s="10">
        <v>1710.06</v>
      </c>
      <c r="H34" s="10">
        <v>229020.72</v>
      </c>
    </row>
    <row r="35" spans="1:8" x14ac:dyDescent="0.15">
      <c r="A35" s="6" t="s">
        <v>513</v>
      </c>
      <c r="B35" s="7" t="s">
        <v>514</v>
      </c>
      <c r="C35" s="10">
        <v>1</v>
      </c>
      <c r="D35" s="10">
        <v>24989.08</v>
      </c>
      <c r="E35" s="10">
        <v>22750</v>
      </c>
      <c r="F35" s="10">
        <v>0</v>
      </c>
      <c r="G35" s="10">
        <v>2239.08</v>
      </c>
      <c r="H35" s="10">
        <v>299868.96000000002</v>
      </c>
    </row>
    <row r="36" spans="1:8" ht="21" x14ac:dyDescent="0.15">
      <c r="A36" s="6" t="s">
        <v>515</v>
      </c>
      <c r="B36" s="7" t="s">
        <v>516</v>
      </c>
      <c r="C36" s="10">
        <v>1</v>
      </c>
      <c r="D36" s="10">
        <v>29108.177</v>
      </c>
      <c r="E36" s="10">
        <v>26500</v>
      </c>
      <c r="F36" s="10">
        <v>0</v>
      </c>
      <c r="G36" s="10">
        <v>2608.1770000000001</v>
      </c>
      <c r="H36" s="10">
        <v>349298.12</v>
      </c>
    </row>
    <row r="37" spans="1:8" ht="21" x14ac:dyDescent="0.15">
      <c r="A37" s="6" t="s">
        <v>517</v>
      </c>
      <c r="B37" s="7" t="s">
        <v>508</v>
      </c>
      <c r="C37" s="10">
        <v>21</v>
      </c>
      <c r="D37" s="10">
        <v>61847.630089999999</v>
      </c>
      <c r="E37" s="10">
        <v>54815</v>
      </c>
      <c r="F37" s="10">
        <v>0</v>
      </c>
      <c r="G37" s="10">
        <v>7032.6300899999997</v>
      </c>
      <c r="H37" s="10">
        <v>15585602.779999999</v>
      </c>
    </row>
    <row r="38" spans="1:8" ht="21" x14ac:dyDescent="0.15">
      <c r="A38" s="6" t="s">
        <v>518</v>
      </c>
      <c r="B38" s="7" t="s">
        <v>519</v>
      </c>
      <c r="C38" s="10">
        <v>12.7</v>
      </c>
      <c r="D38" s="10">
        <v>47350.902199999997</v>
      </c>
      <c r="E38" s="10">
        <v>22955</v>
      </c>
      <c r="F38" s="10">
        <v>0</v>
      </c>
      <c r="G38" s="10">
        <v>24395.9022</v>
      </c>
      <c r="H38" s="10">
        <v>7216277.5</v>
      </c>
    </row>
    <row r="39" spans="1:8" ht="21" x14ac:dyDescent="0.15">
      <c r="A39" s="6" t="s">
        <v>487</v>
      </c>
      <c r="B39" s="7" t="s">
        <v>488</v>
      </c>
      <c r="C39" s="10">
        <v>31</v>
      </c>
      <c r="D39" s="10">
        <v>105364.1274</v>
      </c>
      <c r="E39" s="10">
        <v>18806.669999999998</v>
      </c>
      <c r="F39" s="10">
        <v>0</v>
      </c>
      <c r="G39" s="10">
        <v>86557.457399999999</v>
      </c>
      <c r="H39" s="10">
        <v>39195455.390000001</v>
      </c>
    </row>
    <row r="40" spans="1:8" ht="21" x14ac:dyDescent="0.15">
      <c r="A40" s="6" t="s">
        <v>520</v>
      </c>
      <c r="B40" s="7" t="s">
        <v>496</v>
      </c>
      <c r="C40" s="10">
        <v>1</v>
      </c>
      <c r="D40" s="10">
        <v>65898.820000000007</v>
      </c>
      <c r="E40" s="10">
        <v>30767</v>
      </c>
      <c r="F40" s="10">
        <v>0</v>
      </c>
      <c r="G40" s="10">
        <v>35131.82</v>
      </c>
      <c r="H40" s="10">
        <v>790785.84</v>
      </c>
    </row>
    <row r="41" spans="1:8" ht="21" x14ac:dyDescent="0.15">
      <c r="A41" s="6" t="s">
        <v>521</v>
      </c>
      <c r="B41" s="7" t="s">
        <v>522</v>
      </c>
      <c r="C41" s="10">
        <v>1</v>
      </c>
      <c r="D41" s="10">
        <v>72882.67</v>
      </c>
      <c r="E41" s="10">
        <v>40115</v>
      </c>
      <c r="F41" s="10">
        <v>0</v>
      </c>
      <c r="G41" s="10">
        <v>32767.67</v>
      </c>
      <c r="H41" s="10">
        <v>874592.04</v>
      </c>
    </row>
    <row r="42" spans="1:8" ht="21" x14ac:dyDescent="0.15">
      <c r="A42" s="6" t="s">
        <v>523</v>
      </c>
      <c r="B42" s="7" t="s">
        <v>522</v>
      </c>
      <c r="C42" s="10">
        <v>0.25</v>
      </c>
      <c r="D42" s="10">
        <v>69630.52</v>
      </c>
      <c r="E42" s="10">
        <v>38325</v>
      </c>
      <c r="F42" s="10">
        <v>0</v>
      </c>
      <c r="G42" s="10">
        <v>31305.52</v>
      </c>
      <c r="H42" s="10">
        <v>208891.56</v>
      </c>
    </row>
    <row r="43" spans="1:8" ht="21" x14ac:dyDescent="0.15">
      <c r="A43" s="6" t="s">
        <v>524</v>
      </c>
      <c r="B43" s="7" t="s">
        <v>525</v>
      </c>
      <c r="C43" s="10">
        <v>2</v>
      </c>
      <c r="D43" s="10">
        <v>19134.138749999998</v>
      </c>
      <c r="E43" s="10">
        <v>15740</v>
      </c>
      <c r="F43" s="10">
        <v>0</v>
      </c>
      <c r="G43" s="10">
        <v>3394.1387500000001</v>
      </c>
      <c r="H43" s="10">
        <v>459219.33</v>
      </c>
    </row>
    <row r="44" spans="1:8" ht="21" x14ac:dyDescent="0.15">
      <c r="A44" s="6" t="s">
        <v>526</v>
      </c>
      <c r="B44" s="7" t="s">
        <v>527</v>
      </c>
      <c r="C44" s="10">
        <v>2</v>
      </c>
      <c r="D44" s="10">
        <v>14950</v>
      </c>
      <c r="E44" s="10">
        <v>14950</v>
      </c>
      <c r="F44" s="10">
        <v>0</v>
      </c>
      <c r="G44" s="10">
        <v>0</v>
      </c>
      <c r="H44" s="10">
        <v>358800</v>
      </c>
    </row>
    <row r="45" spans="1:8" ht="21" x14ac:dyDescent="0.15">
      <c r="A45" s="6" t="s">
        <v>528</v>
      </c>
      <c r="B45" s="7" t="s">
        <v>529</v>
      </c>
      <c r="C45" s="10">
        <v>2</v>
      </c>
      <c r="D45" s="10">
        <v>14950</v>
      </c>
      <c r="E45" s="10">
        <v>14950</v>
      </c>
      <c r="F45" s="10">
        <v>0</v>
      </c>
      <c r="G45" s="10">
        <v>0</v>
      </c>
      <c r="H45" s="10">
        <v>358800</v>
      </c>
    </row>
    <row r="46" spans="1:8" ht="21" x14ac:dyDescent="0.15">
      <c r="A46" s="6" t="s">
        <v>530</v>
      </c>
      <c r="B46" s="7" t="s">
        <v>531</v>
      </c>
      <c r="C46" s="10">
        <v>2</v>
      </c>
      <c r="D46" s="10">
        <v>19575</v>
      </c>
      <c r="E46" s="10">
        <v>19575</v>
      </c>
      <c r="F46" s="10">
        <v>0</v>
      </c>
      <c r="G46" s="10">
        <v>0</v>
      </c>
      <c r="H46" s="10">
        <v>469800</v>
      </c>
    </row>
    <row r="47" spans="1:8" ht="21" x14ac:dyDescent="0.15">
      <c r="A47" s="6" t="s">
        <v>532</v>
      </c>
      <c r="B47" s="7" t="s">
        <v>533</v>
      </c>
      <c r="C47" s="10">
        <v>2</v>
      </c>
      <c r="D47" s="10">
        <v>20860</v>
      </c>
      <c r="E47" s="10">
        <v>20860</v>
      </c>
      <c r="F47" s="10">
        <v>0</v>
      </c>
      <c r="G47" s="10">
        <v>0</v>
      </c>
      <c r="H47" s="10">
        <v>500640</v>
      </c>
    </row>
    <row r="48" spans="1:8" x14ac:dyDescent="0.15">
      <c r="A48" s="6" t="s">
        <v>534</v>
      </c>
      <c r="B48" s="7" t="s">
        <v>535</v>
      </c>
      <c r="C48" s="10">
        <v>2</v>
      </c>
      <c r="D48" s="10">
        <v>17470</v>
      </c>
      <c r="E48" s="10">
        <v>17470</v>
      </c>
      <c r="F48" s="10">
        <v>0</v>
      </c>
      <c r="G48" s="10">
        <v>0</v>
      </c>
      <c r="H48" s="10">
        <v>419280</v>
      </c>
    </row>
    <row r="49" spans="1:8" ht="21" x14ac:dyDescent="0.15">
      <c r="A49" s="6" t="s">
        <v>536</v>
      </c>
      <c r="B49" s="7" t="s">
        <v>537</v>
      </c>
      <c r="C49" s="10">
        <v>1</v>
      </c>
      <c r="D49" s="10">
        <v>10980.933999999999</v>
      </c>
      <c r="E49" s="10">
        <v>9580</v>
      </c>
      <c r="F49" s="10">
        <v>0</v>
      </c>
      <c r="G49" s="10">
        <v>1400.934</v>
      </c>
      <c r="H49" s="10">
        <v>131771.21</v>
      </c>
    </row>
    <row r="50" spans="1:8" ht="21" x14ac:dyDescent="0.15">
      <c r="A50" s="6" t="s">
        <v>538</v>
      </c>
      <c r="B50" s="7" t="s">
        <v>539</v>
      </c>
      <c r="C50" s="10">
        <v>1</v>
      </c>
      <c r="D50" s="10">
        <v>8808</v>
      </c>
      <c r="E50" s="10">
        <v>8808</v>
      </c>
      <c r="F50" s="10">
        <v>0</v>
      </c>
      <c r="G50" s="10">
        <v>0</v>
      </c>
      <c r="H50" s="10">
        <v>105696</v>
      </c>
    </row>
    <row r="51" spans="1:8" ht="21" x14ac:dyDescent="0.15">
      <c r="A51" s="6" t="s">
        <v>540</v>
      </c>
      <c r="B51" s="7" t="s">
        <v>539</v>
      </c>
      <c r="C51" s="10">
        <v>1</v>
      </c>
      <c r="D51" s="10">
        <v>10080</v>
      </c>
      <c r="E51" s="10">
        <v>10080</v>
      </c>
      <c r="F51" s="10">
        <v>0</v>
      </c>
      <c r="G51" s="10">
        <v>0</v>
      </c>
      <c r="H51" s="10">
        <v>120960</v>
      </c>
    </row>
    <row r="52" spans="1:8" ht="21" x14ac:dyDescent="0.15">
      <c r="A52" s="6" t="s">
        <v>541</v>
      </c>
      <c r="B52" s="7" t="s">
        <v>542</v>
      </c>
      <c r="C52" s="10">
        <v>1</v>
      </c>
      <c r="D52" s="10">
        <v>9580</v>
      </c>
      <c r="E52" s="10">
        <v>9580</v>
      </c>
      <c r="F52" s="10">
        <v>0</v>
      </c>
      <c r="G52" s="10">
        <v>0</v>
      </c>
      <c r="H52" s="10">
        <v>114960</v>
      </c>
    </row>
    <row r="53" spans="1:8" ht="21" x14ac:dyDescent="0.15">
      <c r="A53" s="6" t="s">
        <v>543</v>
      </c>
      <c r="B53" s="7" t="s">
        <v>544</v>
      </c>
      <c r="C53" s="10">
        <v>1</v>
      </c>
      <c r="D53" s="10">
        <v>9810</v>
      </c>
      <c r="E53" s="10">
        <v>9810</v>
      </c>
      <c r="F53" s="10">
        <v>0</v>
      </c>
      <c r="G53" s="10">
        <v>0</v>
      </c>
      <c r="H53" s="10">
        <v>117720</v>
      </c>
    </row>
    <row r="54" spans="1:8" ht="21" x14ac:dyDescent="0.15">
      <c r="A54" s="6" t="s">
        <v>545</v>
      </c>
      <c r="B54" s="7" t="s">
        <v>546</v>
      </c>
      <c r="C54" s="10">
        <v>0.5</v>
      </c>
      <c r="D54" s="10">
        <v>25773</v>
      </c>
      <c r="E54" s="10">
        <v>25773</v>
      </c>
      <c r="F54" s="10">
        <v>0</v>
      </c>
      <c r="G54" s="10">
        <v>0</v>
      </c>
      <c r="H54" s="10">
        <v>154638</v>
      </c>
    </row>
    <row r="55" spans="1:8" ht="21" x14ac:dyDescent="0.15">
      <c r="A55" s="6" t="s">
        <v>547</v>
      </c>
      <c r="B55" s="7" t="s">
        <v>548</v>
      </c>
      <c r="C55" s="10">
        <v>1</v>
      </c>
      <c r="D55" s="10">
        <v>9010</v>
      </c>
      <c r="E55" s="10">
        <v>9010</v>
      </c>
      <c r="F55" s="10">
        <v>0</v>
      </c>
      <c r="G55" s="10">
        <v>0</v>
      </c>
      <c r="H55" s="10">
        <v>108120</v>
      </c>
    </row>
    <row r="56" spans="1:8" ht="21" x14ac:dyDescent="0.15">
      <c r="A56" s="6" t="s">
        <v>549</v>
      </c>
      <c r="B56" s="7" t="s">
        <v>550</v>
      </c>
      <c r="C56" s="10">
        <v>1</v>
      </c>
      <c r="D56" s="10">
        <v>10080</v>
      </c>
      <c r="E56" s="10">
        <v>10080</v>
      </c>
      <c r="F56" s="10">
        <v>0</v>
      </c>
      <c r="G56" s="10">
        <v>0</v>
      </c>
      <c r="H56" s="10">
        <v>120960</v>
      </c>
    </row>
    <row r="57" spans="1:8" ht="21" x14ac:dyDescent="0.15">
      <c r="A57" s="6" t="s">
        <v>551</v>
      </c>
      <c r="B57" s="7" t="s">
        <v>552</v>
      </c>
      <c r="C57" s="10">
        <v>1</v>
      </c>
      <c r="D57" s="10">
        <v>15185</v>
      </c>
      <c r="E57" s="10">
        <v>15185</v>
      </c>
      <c r="F57" s="10">
        <v>0</v>
      </c>
      <c r="G57" s="10">
        <v>0</v>
      </c>
      <c r="H57" s="10">
        <v>182220</v>
      </c>
    </row>
    <row r="58" spans="1:8" ht="21" x14ac:dyDescent="0.15">
      <c r="A58" s="6" t="s">
        <v>553</v>
      </c>
      <c r="B58" s="7" t="s">
        <v>554</v>
      </c>
      <c r="C58" s="10">
        <v>1</v>
      </c>
      <c r="D58" s="10">
        <v>8808</v>
      </c>
      <c r="E58" s="10">
        <v>8808</v>
      </c>
      <c r="F58" s="10">
        <v>0</v>
      </c>
      <c r="G58" s="10">
        <v>0</v>
      </c>
      <c r="H58" s="10">
        <v>105696</v>
      </c>
    </row>
    <row r="59" spans="1:8" ht="21" x14ac:dyDescent="0.15">
      <c r="A59" s="6" t="s">
        <v>555</v>
      </c>
      <c r="B59" s="7" t="s">
        <v>556</v>
      </c>
      <c r="C59" s="10">
        <v>3</v>
      </c>
      <c r="D59" s="10">
        <v>19286.509999999998</v>
      </c>
      <c r="E59" s="10">
        <v>15595</v>
      </c>
      <c r="F59" s="10">
        <v>0</v>
      </c>
      <c r="G59" s="10">
        <v>3691.51</v>
      </c>
      <c r="H59" s="10">
        <v>694314.36</v>
      </c>
    </row>
    <row r="60" spans="1:8" ht="21" x14ac:dyDescent="0.15">
      <c r="A60" s="6" t="s">
        <v>557</v>
      </c>
      <c r="B60" s="7" t="s">
        <v>558</v>
      </c>
      <c r="C60" s="10">
        <v>11.5</v>
      </c>
      <c r="D60" s="10">
        <v>30978.02</v>
      </c>
      <c r="E60" s="10">
        <v>15595</v>
      </c>
      <c r="F60" s="10">
        <v>0</v>
      </c>
      <c r="G60" s="10">
        <v>15383.02</v>
      </c>
      <c r="H60" s="10">
        <v>4274966.76</v>
      </c>
    </row>
    <row r="61" spans="1:8" ht="21" x14ac:dyDescent="0.15">
      <c r="A61" s="6" t="s">
        <v>559</v>
      </c>
      <c r="B61" s="7" t="s">
        <v>560</v>
      </c>
      <c r="C61" s="10">
        <v>2</v>
      </c>
      <c r="D61" s="10">
        <v>19286.509999999998</v>
      </c>
      <c r="E61" s="10">
        <v>15595</v>
      </c>
      <c r="F61" s="10">
        <v>0</v>
      </c>
      <c r="G61" s="10">
        <v>3691.51</v>
      </c>
      <c r="H61" s="10">
        <v>462876.24</v>
      </c>
    </row>
    <row r="62" spans="1:8" ht="21" x14ac:dyDescent="0.15">
      <c r="A62" s="6" t="s">
        <v>561</v>
      </c>
      <c r="B62" s="7" t="s">
        <v>562</v>
      </c>
      <c r="C62" s="10">
        <v>4</v>
      </c>
      <c r="D62" s="10">
        <v>22576.16</v>
      </c>
      <c r="E62" s="10">
        <v>18255</v>
      </c>
      <c r="F62" s="10">
        <v>0</v>
      </c>
      <c r="G62" s="10">
        <v>4321.16</v>
      </c>
      <c r="H62" s="10">
        <v>1083655.6799999999</v>
      </c>
    </row>
    <row r="63" spans="1:8" ht="21" x14ac:dyDescent="0.15">
      <c r="A63" s="6" t="s">
        <v>563</v>
      </c>
      <c r="B63" s="7" t="s">
        <v>564</v>
      </c>
      <c r="C63" s="10">
        <v>3</v>
      </c>
      <c r="D63" s="10">
        <v>19286.509999999998</v>
      </c>
      <c r="E63" s="10">
        <v>15595</v>
      </c>
      <c r="F63" s="10">
        <v>0</v>
      </c>
      <c r="G63" s="10">
        <v>3691.51</v>
      </c>
      <c r="H63" s="10">
        <v>694314.36</v>
      </c>
    </row>
    <row r="64" spans="1:8" ht="21" x14ac:dyDescent="0.15">
      <c r="A64" s="6" t="s">
        <v>565</v>
      </c>
      <c r="B64" s="7" t="s">
        <v>566</v>
      </c>
      <c r="C64" s="10">
        <v>1</v>
      </c>
      <c r="D64" s="10">
        <v>19286.509999999998</v>
      </c>
      <c r="E64" s="10">
        <v>15595</v>
      </c>
      <c r="F64" s="10">
        <v>0</v>
      </c>
      <c r="G64" s="10">
        <v>3691.51</v>
      </c>
      <c r="H64" s="10">
        <v>231438.12</v>
      </c>
    </row>
    <row r="65" spans="1:8" ht="21" x14ac:dyDescent="0.15">
      <c r="A65" s="6" t="s">
        <v>567</v>
      </c>
      <c r="B65" s="7" t="s">
        <v>568</v>
      </c>
      <c r="C65" s="10">
        <v>1</v>
      </c>
      <c r="D65" s="10">
        <v>19286.509999999998</v>
      </c>
      <c r="E65" s="10">
        <v>15595</v>
      </c>
      <c r="F65" s="10">
        <v>0</v>
      </c>
      <c r="G65" s="10">
        <v>3691.51</v>
      </c>
      <c r="H65" s="10">
        <v>231438.12</v>
      </c>
    </row>
    <row r="66" spans="1:8" ht="21" x14ac:dyDescent="0.15">
      <c r="A66" s="6" t="s">
        <v>569</v>
      </c>
      <c r="B66" s="7" t="s">
        <v>570</v>
      </c>
      <c r="C66" s="10">
        <v>4</v>
      </c>
      <c r="D66" s="10">
        <v>19286.509999999998</v>
      </c>
      <c r="E66" s="10">
        <v>15595</v>
      </c>
      <c r="F66" s="10">
        <v>0</v>
      </c>
      <c r="G66" s="10">
        <v>3691.51</v>
      </c>
      <c r="H66" s="10">
        <v>925752.48</v>
      </c>
    </row>
    <row r="67" spans="1:8" ht="21" x14ac:dyDescent="0.15">
      <c r="A67" s="6" t="s">
        <v>571</v>
      </c>
      <c r="B67" s="7" t="s">
        <v>572</v>
      </c>
      <c r="C67" s="10">
        <v>1</v>
      </c>
      <c r="D67" s="10">
        <v>44719.47</v>
      </c>
      <c r="E67" s="10">
        <v>36160</v>
      </c>
      <c r="F67" s="10">
        <v>0</v>
      </c>
      <c r="G67" s="10">
        <v>8559.4699999999993</v>
      </c>
      <c r="H67" s="10">
        <v>536633.64</v>
      </c>
    </row>
    <row r="68" spans="1:8" ht="21" x14ac:dyDescent="0.15">
      <c r="A68" s="6" t="s">
        <v>573</v>
      </c>
      <c r="B68" s="7" t="s">
        <v>574</v>
      </c>
      <c r="C68" s="10">
        <v>1</v>
      </c>
      <c r="D68" s="10">
        <v>27591.02</v>
      </c>
      <c r="E68" s="10">
        <v>22310</v>
      </c>
      <c r="F68" s="10">
        <v>0</v>
      </c>
      <c r="G68" s="10">
        <v>5281.02</v>
      </c>
      <c r="H68" s="10">
        <v>331092.24</v>
      </c>
    </row>
    <row r="69" spans="1:8" ht="21" x14ac:dyDescent="0.15">
      <c r="A69" s="6" t="s">
        <v>575</v>
      </c>
      <c r="B69" s="7" t="s">
        <v>576</v>
      </c>
      <c r="C69" s="10">
        <v>1</v>
      </c>
      <c r="D69" s="10">
        <v>27591.02</v>
      </c>
      <c r="E69" s="10">
        <v>22310</v>
      </c>
      <c r="F69" s="10">
        <v>0</v>
      </c>
      <c r="G69" s="10">
        <v>5281.02</v>
      </c>
      <c r="H69" s="10">
        <v>331092.24</v>
      </c>
    </row>
    <row r="70" spans="1:8" ht="21" x14ac:dyDescent="0.15">
      <c r="A70" s="6" t="s">
        <v>577</v>
      </c>
      <c r="B70" s="7" t="s">
        <v>578</v>
      </c>
      <c r="C70" s="10">
        <v>1</v>
      </c>
      <c r="D70" s="10">
        <v>28895.75</v>
      </c>
      <c r="E70" s="10">
        <v>23365</v>
      </c>
      <c r="F70" s="10">
        <v>0</v>
      </c>
      <c r="G70" s="10">
        <v>5530.75</v>
      </c>
      <c r="H70" s="10">
        <v>346749</v>
      </c>
    </row>
    <row r="71" spans="1:8" ht="21" x14ac:dyDescent="0.15">
      <c r="A71" s="6" t="s">
        <v>579</v>
      </c>
      <c r="B71" s="7" t="s">
        <v>580</v>
      </c>
      <c r="C71" s="10">
        <v>1</v>
      </c>
      <c r="D71" s="10">
        <v>15489.81</v>
      </c>
      <c r="E71" s="10">
        <v>12525</v>
      </c>
      <c r="F71" s="10">
        <v>0</v>
      </c>
      <c r="G71" s="10">
        <v>2964.81</v>
      </c>
      <c r="H71" s="10">
        <v>185877.72</v>
      </c>
    </row>
    <row r="72" spans="1:8" ht="21" x14ac:dyDescent="0.15">
      <c r="A72" s="6" t="s">
        <v>581</v>
      </c>
      <c r="B72" s="7" t="s">
        <v>582</v>
      </c>
      <c r="C72" s="10">
        <v>3</v>
      </c>
      <c r="D72" s="10">
        <v>18779.46</v>
      </c>
      <c r="E72" s="10">
        <v>15185</v>
      </c>
      <c r="F72" s="10">
        <v>0</v>
      </c>
      <c r="G72" s="10">
        <v>3594.46</v>
      </c>
      <c r="H72" s="10">
        <v>676060.56</v>
      </c>
    </row>
    <row r="73" spans="1:8" ht="21" x14ac:dyDescent="0.15">
      <c r="A73" s="6" t="s">
        <v>583</v>
      </c>
      <c r="B73" s="7" t="s">
        <v>584</v>
      </c>
      <c r="C73" s="10">
        <v>6</v>
      </c>
      <c r="D73" s="10">
        <v>26286.29</v>
      </c>
      <c r="E73" s="10">
        <v>21255</v>
      </c>
      <c r="F73" s="10">
        <v>0</v>
      </c>
      <c r="G73" s="10">
        <v>5031.29</v>
      </c>
      <c r="H73" s="10">
        <v>1892612.88</v>
      </c>
    </row>
    <row r="74" spans="1:8" ht="21" x14ac:dyDescent="0.15">
      <c r="A74" s="6" t="s">
        <v>585</v>
      </c>
      <c r="B74" s="7" t="s">
        <v>586</v>
      </c>
      <c r="C74" s="10">
        <v>1</v>
      </c>
      <c r="D74" s="10">
        <v>24103.5</v>
      </c>
      <c r="E74" s="10">
        <v>19490</v>
      </c>
      <c r="F74" s="10">
        <v>0</v>
      </c>
      <c r="G74" s="10">
        <v>4613.5</v>
      </c>
      <c r="H74" s="10">
        <v>289242</v>
      </c>
    </row>
    <row r="75" spans="1:8" ht="21" x14ac:dyDescent="0.15">
      <c r="A75" s="6" t="s">
        <v>587</v>
      </c>
      <c r="B75" s="7" t="s">
        <v>588</v>
      </c>
      <c r="C75" s="10">
        <v>4</v>
      </c>
      <c r="D75" s="10">
        <v>26286.29</v>
      </c>
      <c r="E75" s="10">
        <v>21255</v>
      </c>
      <c r="F75" s="10">
        <v>0</v>
      </c>
      <c r="G75" s="10">
        <v>5031.29</v>
      </c>
      <c r="H75" s="10">
        <v>1261741.92</v>
      </c>
    </row>
    <row r="76" spans="1:8" ht="21" x14ac:dyDescent="0.15">
      <c r="A76" s="6" t="s">
        <v>589</v>
      </c>
      <c r="B76" s="7" t="s">
        <v>590</v>
      </c>
      <c r="C76" s="10">
        <v>1</v>
      </c>
      <c r="D76" s="10">
        <v>26286.29</v>
      </c>
      <c r="E76" s="10">
        <v>21255</v>
      </c>
      <c r="F76" s="10">
        <v>0</v>
      </c>
      <c r="G76" s="10">
        <v>5031.29</v>
      </c>
      <c r="H76" s="10">
        <v>315435.48</v>
      </c>
    </row>
    <row r="77" spans="1:8" ht="21" x14ac:dyDescent="0.15">
      <c r="A77" s="6" t="s">
        <v>591</v>
      </c>
      <c r="B77" s="7" t="s">
        <v>592</v>
      </c>
      <c r="C77" s="10">
        <v>2</v>
      </c>
      <c r="D77" s="10">
        <v>27442.62</v>
      </c>
      <c r="E77" s="10">
        <v>22190</v>
      </c>
      <c r="F77" s="10">
        <v>0</v>
      </c>
      <c r="G77" s="10">
        <v>5252.62</v>
      </c>
      <c r="H77" s="10">
        <v>658622.88</v>
      </c>
    </row>
    <row r="78" spans="1:8" ht="21" x14ac:dyDescent="0.15">
      <c r="A78" s="6" t="s">
        <v>593</v>
      </c>
      <c r="B78" s="7" t="s">
        <v>594</v>
      </c>
      <c r="C78" s="10">
        <v>3</v>
      </c>
      <c r="D78" s="10">
        <v>26205.91</v>
      </c>
      <c r="E78" s="10">
        <v>21190</v>
      </c>
      <c r="F78" s="10">
        <v>0</v>
      </c>
      <c r="G78" s="10">
        <v>5015.91</v>
      </c>
      <c r="H78" s="10">
        <v>943412.76</v>
      </c>
    </row>
    <row r="79" spans="1:8" ht="21" x14ac:dyDescent="0.15">
      <c r="A79" s="6" t="s">
        <v>595</v>
      </c>
      <c r="B79" s="7" t="s">
        <v>596</v>
      </c>
      <c r="C79" s="10">
        <v>3</v>
      </c>
      <c r="D79" s="10">
        <v>27442.62</v>
      </c>
      <c r="E79" s="10">
        <v>22190</v>
      </c>
      <c r="F79" s="10">
        <v>0</v>
      </c>
      <c r="G79" s="10">
        <v>5252.62</v>
      </c>
      <c r="H79" s="10">
        <v>987934.32</v>
      </c>
    </row>
    <row r="80" spans="1:8" ht="21" x14ac:dyDescent="0.15">
      <c r="A80" s="6" t="s">
        <v>597</v>
      </c>
      <c r="B80" s="7" t="s">
        <v>598</v>
      </c>
      <c r="C80" s="10">
        <v>12</v>
      </c>
      <c r="D80" s="10">
        <v>27408.043000000001</v>
      </c>
      <c r="E80" s="10">
        <v>9010</v>
      </c>
      <c r="F80" s="10">
        <v>0</v>
      </c>
      <c r="G80" s="10">
        <v>18398.043000000001</v>
      </c>
      <c r="H80" s="10">
        <v>3946758.19</v>
      </c>
    </row>
    <row r="81" spans="1:8" ht="21" x14ac:dyDescent="0.15">
      <c r="A81" s="6" t="s">
        <v>599</v>
      </c>
      <c r="B81" s="7" t="s">
        <v>600</v>
      </c>
      <c r="C81" s="10">
        <v>7</v>
      </c>
      <c r="D81" s="10">
        <v>28895.75</v>
      </c>
      <c r="E81" s="10">
        <v>23365</v>
      </c>
      <c r="F81" s="10">
        <v>0</v>
      </c>
      <c r="G81" s="10">
        <v>5530.75</v>
      </c>
      <c r="H81" s="10">
        <v>2427243</v>
      </c>
    </row>
    <row r="82" spans="1:8" ht="21" x14ac:dyDescent="0.15">
      <c r="A82" s="6" t="s">
        <v>601</v>
      </c>
      <c r="B82" s="7" t="s">
        <v>602</v>
      </c>
      <c r="C82" s="10">
        <v>21</v>
      </c>
      <c r="D82" s="10">
        <v>27591.02</v>
      </c>
      <c r="E82" s="10">
        <v>22310</v>
      </c>
      <c r="F82" s="10">
        <v>0</v>
      </c>
      <c r="G82" s="10">
        <v>5281.02</v>
      </c>
      <c r="H82" s="10">
        <v>6952937.04</v>
      </c>
    </row>
    <row r="83" spans="1:8" ht="21" x14ac:dyDescent="0.15">
      <c r="A83" s="6" t="s">
        <v>603</v>
      </c>
      <c r="B83" s="7" t="s">
        <v>604</v>
      </c>
      <c r="C83" s="10">
        <v>5</v>
      </c>
      <c r="D83" s="10">
        <v>27591.02</v>
      </c>
      <c r="E83" s="10">
        <v>22310</v>
      </c>
      <c r="F83" s="10">
        <v>0</v>
      </c>
      <c r="G83" s="10">
        <v>5281.02</v>
      </c>
      <c r="H83" s="10">
        <v>1655461.2</v>
      </c>
    </row>
    <row r="84" spans="1:8" ht="21" x14ac:dyDescent="0.15">
      <c r="A84" s="6" t="s">
        <v>107</v>
      </c>
      <c r="B84" s="7" t="s">
        <v>605</v>
      </c>
      <c r="C84" s="10">
        <v>2</v>
      </c>
      <c r="D84" s="10">
        <v>26286.29</v>
      </c>
      <c r="E84" s="10">
        <v>21255</v>
      </c>
      <c r="F84" s="10">
        <v>0</v>
      </c>
      <c r="G84" s="10">
        <v>5031.29</v>
      </c>
      <c r="H84" s="10">
        <v>630870.96</v>
      </c>
    </row>
    <row r="85" spans="1:8" ht="21" x14ac:dyDescent="0.15">
      <c r="A85" s="6" t="s">
        <v>137</v>
      </c>
      <c r="B85" s="7" t="s">
        <v>606</v>
      </c>
      <c r="C85" s="10">
        <v>1</v>
      </c>
      <c r="D85" s="10">
        <v>27591.02</v>
      </c>
      <c r="E85" s="10">
        <v>22310</v>
      </c>
      <c r="F85" s="10">
        <v>0</v>
      </c>
      <c r="G85" s="10">
        <v>5281.02</v>
      </c>
      <c r="H85" s="10">
        <v>331092.24</v>
      </c>
    </row>
    <row r="86" spans="1:8" ht="21" x14ac:dyDescent="0.15">
      <c r="A86" s="6" t="s">
        <v>158</v>
      </c>
      <c r="B86" s="7" t="s">
        <v>607</v>
      </c>
      <c r="C86" s="10">
        <v>1</v>
      </c>
      <c r="D86" s="10">
        <v>17258.3</v>
      </c>
      <c r="E86" s="10">
        <v>13955</v>
      </c>
      <c r="F86" s="10">
        <v>0</v>
      </c>
      <c r="G86" s="10">
        <v>3303.3</v>
      </c>
      <c r="H86" s="10">
        <v>207099.6</v>
      </c>
    </row>
    <row r="87" spans="1:8" ht="21" x14ac:dyDescent="0.15">
      <c r="A87" s="6" t="s">
        <v>608</v>
      </c>
      <c r="B87" s="7" t="s">
        <v>609</v>
      </c>
      <c r="C87" s="10">
        <v>2</v>
      </c>
      <c r="D87" s="10">
        <v>24103.5</v>
      </c>
      <c r="E87" s="10">
        <v>19490</v>
      </c>
      <c r="F87" s="10">
        <v>0</v>
      </c>
      <c r="G87" s="10">
        <v>4613.5</v>
      </c>
      <c r="H87" s="10">
        <v>578484</v>
      </c>
    </row>
    <row r="88" spans="1:8" ht="21" x14ac:dyDescent="0.15">
      <c r="A88" s="6" t="s">
        <v>610</v>
      </c>
      <c r="B88" s="7" t="s">
        <v>611</v>
      </c>
      <c r="C88" s="10">
        <v>1</v>
      </c>
      <c r="D88" s="10">
        <v>12954.55</v>
      </c>
      <c r="E88" s="10">
        <v>10475</v>
      </c>
      <c r="F88" s="10">
        <v>0</v>
      </c>
      <c r="G88" s="10">
        <v>2479.5500000000002</v>
      </c>
      <c r="H88" s="10">
        <v>155454.6</v>
      </c>
    </row>
    <row r="89" spans="1:8" ht="21" x14ac:dyDescent="0.15">
      <c r="A89" s="6" t="s">
        <v>612</v>
      </c>
      <c r="B89" s="7" t="s">
        <v>613</v>
      </c>
      <c r="C89" s="10">
        <v>10.5</v>
      </c>
      <c r="D89" s="10">
        <v>16503.91</v>
      </c>
      <c r="E89" s="10">
        <v>13345</v>
      </c>
      <c r="F89" s="10">
        <v>0</v>
      </c>
      <c r="G89" s="10">
        <v>3158.91</v>
      </c>
      <c r="H89" s="10">
        <v>2079492.66</v>
      </c>
    </row>
    <row r="90" spans="1:8" ht="21" x14ac:dyDescent="0.15">
      <c r="A90" s="6" t="s">
        <v>614</v>
      </c>
      <c r="B90" s="7" t="s">
        <v>615</v>
      </c>
      <c r="C90" s="10">
        <v>40</v>
      </c>
      <c r="D90" s="10">
        <v>19623.167860000001</v>
      </c>
      <c r="E90" s="10">
        <v>15895</v>
      </c>
      <c r="F90" s="10">
        <v>0</v>
      </c>
      <c r="G90" s="10">
        <v>3728.16786</v>
      </c>
      <c r="H90" s="10">
        <v>9419120.5700000003</v>
      </c>
    </row>
    <row r="91" spans="1:8" ht="21" x14ac:dyDescent="0.15">
      <c r="A91" s="6" t="s">
        <v>165</v>
      </c>
      <c r="B91" s="7" t="s">
        <v>616</v>
      </c>
      <c r="C91" s="10">
        <v>2</v>
      </c>
      <c r="D91" s="10">
        <v>11847.69</v>
      </c>
      <c r="E91" s="10">
        <v>9580</v>
      </c>
      <c r="F91" s="10">
        <v>0</v>
      </c>
      <c r="G91" s="10">
        <v>2267.69</v>
      </c>
      <c r="H91" s="10">
        <v>284344.56</v>
      </c>
    </row>
    <row r="92" spans="1:8" ht="21" x14ac:dyDescent="0.15">
      <c r="A92" s="6" t="s">
        <v>61</v>
      </c>
      <c r="B92" s="7" t="s">
        <v>617</v>
      </c>
      <c r="C92" s="10">
        <v>1</v>
      </c>
      <c r="D92" s="10">
        <v>14228.36</v>
      </c>
      <c r="E92" s="10">
        <v>11505</v>
      </c>
      <c r="F92" s="10">
        <v>0</v>
      </c>
      <c r="G92" s="10">
        <v>2723.36</v>
      </c>
      <c r="H92" s="10">
        <v>170740.32</v>
      </c>
    </row>
    <row r="93" spans="1:8" ht="21" x14ac:dyDescent="0.15">
      <c r="A93" s="6" t="s">
        <v>618</v>
      </c>
      <c r="B93" s="7" t="s">
        <v>619</v>
      </c>
      <c r="C93" s="10">
        <v>1</v>
      </c>
      <c r="D93" s="10">
        <v>15489.81</v>
      </c>
      <c r="E93" s="10">
        <v>12525</v>
      </c>
      <c r="F93" s="10">
        <v>0</v>
      </c>
      <c r="G93" s="10">
        <v>2964.81</v>
      </c>
      <c r="H93" s="10">
        <v>185877.72</v>
      </c>
    </row>
    <row r="94" spans="1:8" ht="21" x14ac:dyDescent="0.15">
      <c r="A94" s="6" t="s">
        <v>620</v>
      </c>
      <c r="B94" s="7" t="s">
        <v>621</v>
      </c>
      <c r="C94" s="10">
        <v>1</v>
      </c>
      <c r="D94" s="10">
        <v>15489.81</v>
      </c>
      <c r="E94" s="10">
        <v>12525</v>
      </c>
      <c r="F94" s="10">
        <v>0</v>
      </c>
      <c r="G94" s="10">
        <v>2964.81</v>
      </c>
      <c r="H94" s="10">
        <v>185877.72</v>
      </c>
    </row>
    <row r="95" spans="1:8" ht="21" x14ac:dyDescent="0.15">
      <c r="A95" s="6" t="s">
        <v>622</v>
      </c>
      <c r="B95" s="7" t="s">
        <v>623</v>
      </c>
      <c r="C95" s="10">
        <v>1</v>
      </c>
      <c r="D95" s="10">
        <v>18779.46</v>
      </c>
      <c r="E95" s="10">
        <v>15185</v>
      </c>
      <c r="F95" s="10">
        <v>0</v>
      </c>
      <c r="G95" s="10">
        <v>3594.46</v>
      </c>
      <c r="H95" s="10">
        <v>225353.52</v>
      </c>
    </row>
    <row r="96" spans="1:8" ht="21" x14ac:dyDescent="0.15">
      <c r="A96" s="6" t="s">
        <v>624</v>
      </c>
      <c r="B96" s="7" t="s">
        <v>625</v>
      </c>
      <c r="C96" s="10">
        <v>2</v>
      </c>
      <c r="D96" s="10">
        <v>18779.46</v>
      </c>
      <c r="E96" s="10">
        <v>15185</v>
      </c>
      <c r="F96" s="10">
        <v>0</v>
      </c>
      <c r="G96" s="10">
        <v>3594.46</v>
      </c>
      <c r="H96" s="10">
        <v>450707.04</v>
      </c>
    </row>
    <row r="97" spans="1:8" ht="21" x14ac:dyDescent="0.15">
      <c r="A97" s="6" t="s">
        <v>626</v>
      </c>
      <c r="B97" s="7" t="s">
        <v>627</v>
      </c>
      <c r="C97" s="10">
        <v>2</v>
      </c>
      <c r="D97" s="10">
        <v>22576.16</v>
      </c>
      <c r="E97" s="10">
        <v>18255</v>
      </c>
      <c r="F97" s="10">
        <v>0</v>
      </c>
      <c r="G97" s="10">
        <v>4321.16</v>
      </c>
      <c r="H97" s="10">
        <v>541827.83999999997</v>
      </c>
    </row>
    <row r="98" spans="1:8" ht="21" x14ac:dyDescent="0.15">
      <c r="A98" s="6" t="s">
        <v>628</v>
      </c>
      <c r="B98" s="7" t="s">
        <v>629</v>
      </c>
      <c r="C98" s="10">
        <v>0.5</v>
      </c>
      <c r="D98" s="10">
        <v>33292.120000000003</v>
      </c>
      <c r="E98" s="10">
        <v>26920</v>
      </c>
      <c r="F98" s="10">
        <v>0</v>
      </c>
      <c r="G98" s="10">
        <v>6372.12</v>
      </c>
      <c r="H98" s="10">
        <v>199752.72</v>
      </c>
    </row>
    <row r="99" spans="1:8" ht="21" x14ac:dyDescent="0.15">
      <c r="A99" s="6" t="s">
        <v>630</v>
      </c>
      <c r="B99" s="7" t="s">
        <v>631</v>
      </c>
      <c r="C99" s="10">
        <v>3</v>
      </c>
      <c r="D99" s="10">
        <v>19286.509999999998</v>
      </c>
      <c r="E99" s="10">
        <v>15595</v>
      </c>
      <c r="F99" s="10">
        <v>0</v>
      </c>
      <c r="G99" s="10">
        <v>3691.51</v>
      </c>
      <c r="H99" s="10">
        <v>694314.36</v>
      </c>
    </row>
    <row r="100" spans="1:8" ht="21" x14ac:dyDescent="0.15">
      <c r="A100" s="6" t="s">
        <v>64</v>
      </c>
      <c r="B100" s="7" t="s">
        <v>632</v>
      </c>
      <c r="C100" s="10">
        <v>1</v>
      </c>
      <c r="D100" s="10">
        <v>19286.509999999998</v>
      </c>
      <c r="E100" s="10">
        <v>15595</v>
      </c>
      <c r="F100" s="10">
        <v>0</v>
      </c>
      <c r="G100" s="10">
        <v>3691.51</v>
      </c>
      <c r="H100" s="10">
        <v>231438.12</v>
      </c>
    </row>
    <row r="101" spans="1:8" ht="21" x14ac:dyDescent="0.15">
      <c r="A101" s="6" t="s">
        <v>67</v>
      </c>
      <c r="B101" s="7" t="s">
        <v>633</v>
      </c>
      <c r="C101" s="10">
        <v>1</v>
      </c>
      <c r="D101" s="10">
        <v>15489.81</v>
      </c>
      <c r="E101" s="10">
        <v>12525</v>
      </c>
      <c r="F101" s="10">
        <v>0</v>
      </c>
      <c r="G101" s="10">
        <v>2964.81</v>
      </c>
      <c r="H101" s="10">
        <v>185877.72</v>
      </c>
    </row>
    <row r="102" spans="1:8" ht="21" x14ac:dyDescent="0.15">
      <c r="A102" s="6" t="s">
        <v>70</v>
      </c>
      <c r="B102" s="7" t="s">
        <v>634</v>
      </c>
      <c r="C102" s="10">
        <v>1</v>
      </c>
      <c r="D102" s="10">
        <v>27479.72</v>
      </c>
      <c r="E102" s="10">
        <v>22220</v>
      </c>
      <c r="F102" s="10">
        <v>0</v>
      </c>
      <c r="G102" s="10">
        <v>5259.72</v>
      </c>
      <c r="H102" s="10">
        <v>329756.64</v>
      </c>
    </row>
    <row r="103" spans="1:8" ht="21" x14ac:dyDescent="0.15">
      <c r="A103" s="6" t="s">
        <v>635</v>
      </c>
      <c r="B103" s="7" t="s">
        <v>636</v>
      </c>
      <c r="C103" s="10">
        <v>7</v>
      </c>
      <c r="D103" s="10">
        <v>21153.52</v>
      </c>
      <c r="E103" s="10">
        <v>12525</v>
      </c>
      <c r="F103" s="10">
        <v>0</v>
      </c>
      <c r="G103" s="10">
        <v>8628.52</v>
      </c>
      <c r="H103" s="10">
        <v>1776895.68</v>
      </c>
    </row>
    <row r="104" spans="1:8" ht="21" x14ac:dyDescent="0.15">
      <c r="A104" s="6" t="s">
        <v>637</v>
      </c>
      <c r="B104" s="7" t="s">
        <v>638</v>
      </c>
      <c r="C104" s="10">
        <v>1</v>
      </c>
      <c r="D104" s="10">
        <v>18779.46</v>
      </c>
      <c r="E104" s="10">
        <v>15185</v>
      </c>
      <c r="F104" s="10">
        <v>0</v>
      </c>
      <c r="G104" s="10">
        <v>3594.46</v>
      </c>
      <c r="H104" s="10">
        <v>225353.52</v>
      </c>
    </row>
    <row r="105" spans="1:8" ht="21" x14ac:dyDescent="0.15">
      <c r="A105" s="6" t="s">
        <v>639</v>
      </c>
      <c r="B105" s="7" t="s">
        <v>640</v>
      </c>
      <c r="C105" s="10">
        <v>0.5</v>
      </c>
      <c r="D105" s="10">
        <v>15489.8</v>
      </c>
      <c r="E105" s="10">
        <v>12525</v>
      </c>
      <c r="F105" s="10">
        <v>0</v>
      </c>
      <c r="G105" s="10">
        <v>2964.8</v>
      </c>
      <c r="H105" s="10">
        <v>92938.8</v>
      </c>
    </row>
    <row r="106" spans="1:8" ht="21" x14ac:dyDescent="0.15">
      <c r="A106" s="6" t="s">
        <v>641</v>
      </c>
      <c r="B106" s="7" t="s">
        <v>642</v>
      </c>
      <c r="C106" s="10">
        <v>2.25</v>
      </c>
      <c r="D106" s="10">
        <v>21351.82</v>
      </c>
      <c r="E106" s="10">
        <v>17265</v>
      </c>
      <c r="F106" s="10">
        <v>0</v>
      </c>
      <c r="G106" s="10">
        <v>4086.82</v>
      </c>
      <c r="H106" s="10">
        <v>576499.14</v>
      </c>
    </row>
    <row r="107" spans="1:8" ht="21" x14ac:dyDescent="0.15">
      <c r="A107" s="6" t="s">
        <v>643</v>
      </c>
      <c r="B107" s="7" t="s">
        <v>644</v>
      </c>
      <c r="C107" s="10">
        <v>1</v>
      </c>
      <c r="D107" s="10">
        <v>15489.81</v>
      </c>
      <c r="E107" s="10">
        <v>12525</v>
      </c>
      <c r="F107" s="10">
        <v>0</v>
      </c>
      <c r="G107" s="10">
        <v>2964.81</v>
      </c>
      <c r="H107" s="10">
        <v>185877.72</v>
      </c>
    </row>
    <row r="108" spans="1:8" ht="21" x14ac:dyDescent="0.15">
      <c r="A108" s="6" t="s">
        <v>645</v>
      </c>
      <c r="B108" s="7" t="s">
        <v>644</v>
      </c>
      <c r="C108" s="10">
        <v>1</v>
      </c>
      <c r="D108" s="10">
        <v>18779.46</v>
      </c>
      <c r="E108" s="10">
        <v>15185</v>
      </c>
      <c r="F108" s="10">
        <v>0</v>
      </c>
      <c r="G108" s="10">
        <v>3594.46</v>
      </c>
      <c r="H108" s="10">
        <v>225353.52</v>
      </c>
    </row>
    <row r="109" spans="1:8" ht="21" x14ac:dyDescent="0.15">
      <c r="A109" s="6" t="s">
        <v>646</v>
      </c>
      <c r="B109" s="7" t="s">
        <v>647</v>
      </c>
      <c r="C109" s="10">
        <v>1</v>
      </c>
      <c r="D109" s="10">
        <v>20554.14</v>
      </c>
      <c r="E109" s="10">
        <v>16620</v>
      </c>
      <c r="F109" s="10">
        <v>0</v>
      </c>
      <c r="G109" s="10">
        <v>3934.14</v>
      </c>
      <c r="H109" s="10">
        <v>246649.68</v>
      </c>
    </row>
    <row r="110" spans="1:8" ht="21" x14ac:dyDescent="0.15">
      <c r="A110" s="6" t="s">
        <v>648</v>
      </c>
      <c r="B110" s="7" t="s">
        <v>649</v>
      </c>
      <c r="C110" s="10">
        <v>2</v>
      </c>
      <c r="D110" s="10">
        <v>15489.81</v>
      </c>
      <c r="E110" s="10">
        <v>12525</v>
      </c>
      <c r="F110" s="10">
        <v>0</v>
      </c>
      <c r="G110" s="10">
        <v>2964.81</v>
      </c>
      <c r="H110" s="10">
        <v>371755.44</v>
      </c>
    </row>
    <row r="111" spans="1:8" ht="21" x14ac:dyDescent="0.15">
      <c r="A111" s="6" t="s">
        <v>73</v>
      </c>
      <c r="B111" s="7" t="s">
        <v>650</v>
      </c>
      <c r="C111" s="10">
        <v>1</v>
      </c>
      <c r="D111" s="10">
        <v>15489.81</v>
      </c>
      <c r="E111" s="10">
        <v>12525</v>
      </c>
      <c r="F111" s="10">
        <v>0</v>
      </c>
      <c r="G111" s="10">
        <v>2964.81</v>
      </c>
      <c r="H111" s="10">
        <v>185877.72</v>
      </c>
    </row>
    <row r="112" spans="1:8" ht="21" x14ac:dyDescent="0.15">
      <c r="A112" s="6" t="s">
        <v>76</v>
      </c>
      <c r="B112" s="7" t="s">
        <v>651</v>
      </c>
      <c r="C112" s="10">
        <v>2</v>
      </c>
      <c r="D112" s="10">
        <v>15489.81</v>
      </c>
      <c r="E112" s="10">
        <v>12525</v>
      </c>
      <c r="F112" s="10">
        <v>0</v>
      </c>
      <c r="G112" s="10">
        <v>2964.81</v>
      </c>
      <c r="H112" s="10">
        <v>371755.44</v>
      </c>
    </row>
    <row r="113" spans="1:8" ht="21" x14ac:dyDescent="0.15">
      <c r="A113" s="6" t="s">
        <v>652</v>
      </c>
      <c r="B113" s="7" t="s">
        <v>653</v>
      </c>
      <c r="C113" s="10">
        <v>9</v>
      </c>
      <c r="D113" s="10">
        <v>17969.41</v>
      </c>
      <c r="E113" s="10">
        <v>14530</v>
      </c>
      <c r="F113" s="10">
        <v>0</v>
      </c>
      <c r="G113" s="10">
        <v>3439.41</v>
      </c>
      <c r="H113" s="10">
        <v>1940696.28</v>
      </c>
    </row>
    <row r="114" spans="1:8" ht="21" x14ac:dyDescent="0.15">
      <c r="A114" s="6" t="s">
        <v>654</v>
      </c>
      <c r="B114" s="7" t="s">
        <v>655</v>
      </c>
      <c r="C114" s="10">
        <v>1</v>
      </c>
      <c r="D114" s="10">
        <v>37292.26</v>
      </c>
      <c r="E114" s="10">
        <v>26920</v>
      </c>
      <c r="F114" s="10">
        <v>0</v>
      </c>
      <c r="G114" s="10">
        <v>10372.26</v>
      </c>
      <c r="H114" s="10">
        <v>447507.12</v>
      </c>
    </row>
    <row r="115" spans="1:8" ht="21" x14ac:dyDescent="0.15">
      <c r="A115" s="6" t="s">
        <v>656</v>
      </c>
      <c r="B115" s="7" t="s">
        <v>655</v>
      </c>
      <c r="C115" s="10">
        <v>1</v>
      </c>
      <c r="D115" s="10">
        <v>38665.01</v>
      </c>
      <c r="E115" s="10">
        <v>28030</v>
      </c>
      <c r="F115" s="10">
        <v>0</v>
      </c>
      <c r="G115" s="10">
        <v>10635.01</v>
      </c>
      <c r="H115" s="10">
        <v>463980.12</v>
      </c>
    </row>
    <row r="116" spans="1:8" ht="21" x14ac:dyDescent="0.15">
      <c r="A116" s="6" t="s">
        <v>657</v>
      </c>
      <c r="B116" s="7" t="s">
        <v>658</v>
      </c>
      <c r="C116" s="10">
        <v>1</v>
      </c>
      <c r="D116" s="10">
        <v>17258.3</v>
      </c>
      <c r="E116" s="10">
        <v>13955</v>
      </c>
      <c r="F116" s="10">
        <v>0</v>
      </c>
      <c r="G116" s="10">
        <v>3303.3</v>
      </c>
      <c r="H116" s="10">
        <v>207099.6</v>
      </c>
    </row>
    <row r="117" spans="1:8" ht="21" x14ac:dyDescent="0.15">
      <c r="A117" s="6" t="s">
        <v>659</v>
      </c>
      <c r="B117" s="7" t="s">
        <v>660</v>
      </c>
      <c r="C117" s="10">
        <v>1</v>
      </c>
      <c r="D117" s="10">
        <v>18779.46</v>
      </c>
      <c r="E117" s="10">
        <v>15185</v>
      </c>
      <c r="F117" s="10">
        <v>0</v>
      </c>
      <c r="G117" s="10">
        <v>3594.46</v>
      </c>
      <c r="H117" s="10">
        <v>225353.52</v>
      </c>
    </row>
    <row r="118" spans="1:8" ht="21" x14ac:dyDescent="0.15">
      <c r="A118" s="6" t="s">
        <v>661</v>
      </c>
      <c r="B118" s="7" t="s">
        <v>662</v>
      </c>
      <c r="C118" s="10">
        <v>1</v>
      </c>
      <c r="D118" s="10">
        <v>27442.62</v>
      </c>
      <c r="E118" s="10">
        <v>22190</v>
      </c>
      <c r="F118" s="10">
        <v>0</v>
      </c>
      <c r="G118" s="10">
        <v>5252.62</v>
      </c>
      <c r="H118" s="10">
        <v>329311.44</v>
      </c>
    </row>
    <row r="119" spans="1:8" ht="24.95" customHeight="1" x14ac:dyDescent="0.15">
      <c r="A119" s="28" t="s">
        <v>489</v>
      </c>
      <c r="B119" s="28"/>
      <c r="C119" s="12" t="s">
        <v>387</v>
      </c>
      <c r="D119" s="12">
        <f>SUBTOTAL(9,D21:D118)</f>
        <v>2735037.6660599997</v>
      </c>
      <c r="E119" s="12" t="s">
        <v>387</v>
      </c>
      <c r="F119" s="12" t="s">
        <v>387</v>
      </c>
      <c r="G119" s="12" t="s">
        <v>387</v>
      </c>
      <c r="H119" s="12">
        <f>SUBTOTAL(9,H21:H118)</f>
        <v>217755545.23000005</v>
      </c>
    </row>
    <row r="120" spans="1:8" ht="24.95" customHeight="1" x14ac:dyDescent="0.15"/>
    <row r="121" spans="1:8" ht="24.95" customHeight="1" x14ac:dyDescent="0.15">
      <c r="A121" s="26" t="s">
        <v>467</v>
      </c>
      <c r="B121" s="26"/>
      <c r="C121" s="27" t="s">
        <v>107</v>
      </c>
      <c r="D121" s="27"/>
      <c r="E121" s="27"/>
      <c r="F121" s="27"/>
      <c r="G121" s="27"/>
      <c r="H121" s="27"/>
    </row>
    <row r="122" spans="1:8" ht="24.95" customHeight="1" x14ac:dyDescent="0.15">
      <c r="A122" s="26" t="s">
        <v>468</v>
      </c>
      <c r="B122" s="26"/>
      <c r="C122" s="27" t="s">
        <v>663</v>
      </c>
      <c r="D122" s="27"/>
      <c r="E122" s="27"/>
      <c r="F122" s="27"/>
      <c r="G122" s="27"/>
      <c r="H122" s="27"/>
    </row>
    <row r="123" spans="1:8" ht="24.95" customHeight="1" x14ac:dyDescent="0.15">
      <c r="A123" s="17" t="s">
        <v>470</v>
      </c>
      <c r="B123" s="17"/>
      <c r="C123" s="17"/>
      <c r="D123" s="17"/>
      <c r="E123" s="17"/>
      <c r="F123" s="17"/>
      <c r="G123" s="17"/>
      <c r="H123" s="17"/>
    </row>
    <row r="124" spans="1:8" ht="24.95" customHeight="1" x14ac:dyDescent="0.15"/>
    <row r="125" spans="1:8" ht="50.1" customHeight="1" x14ac:dyDescent="0.15">
      <c r="A125" s="19" t="s">
        <v>376</v>
      </c>
      <c r="B125" s="19" t="s">
        <v>471</v>
      </c>
      <c r="C125" s="19" t="s">
        <v>472</v>
      </c>
      <c r="D125" s="19" t="s">
        <v>473</v>
      </c>
      <c r="E125" s="19"/>
      <c r="F125" s="19"/>
      <c r="G125" s="19"/>
      <c r="H125" s="19" t="s">
        <v>474</v>
      </c>
    </row>
    <row r="126" spans="1:8" ht="50.1" customHeight="1" x14ac:dyDescent="0.15">
      <c r="A126" s="19"/>
      <c r="B126" s="19"/>
      <c r="C126" s="19"/>
      <c r="D126" s="19" t="s">
        <v>475</v>
      </c>
      <c r="E126" s="19" t="s">
        <v>476</v>
      </c>
      <c r="F126" s="19"/>
      <c r="G126" s="19"/>
      <c r="H126" s="19"/>
    </row>
    <row r="127" spans="1:8" ht="50.1" customHeight="1" x14ac:dyDescent="0.15">
      <c r="A127" s="19"/>
      <c r="B127" s="19"/>
      <c r="C127" s="19"/>
      <c r="D127" s="19"/>
      <c r="E127" s="6" t="s">
        <v>477</v>
      </c>
      <c r="F127" s="6" t="s">
        <v>478</v>
      </c>
      <c r="G127" s="6" t="s">
        <v>479</v>
      </c>
      <c r="H127" s="19"/>
    </row>
    <row r="128" spans="1:8" ht="24.95" customHeight="1" x14ac:dyDescent="0.15">
      <c r="A128" s="6" t="s">
        <v>383</v>
      </c>
      <c r="B128" s="6" t="s">
        <v>480</v>
      </c>
      <c r="C128" s="6" t="s">
        <v>481</v>
      </c>
      <c r="D128" s="6" t="s">
        <v>482</v>
      </c>
      <c r="E128" s="6" t="s">
        <v>483</v>
      </c>
      <c r="F128" s="6" t="s">
        <v>484</v>
      </c>
      <c r="G128" s="6" t="s">
        <v>485</v>
      </c>
      <c r="H128" s="6" t="s">
        <v>486</v>
      </c>
    </row>
    <row r="129" spans="1:8" x14ac:dyDescent="0.15">
      <c r="A129" s="6" t="s">
        <v>383</v>
      </c>
      <c r="B129" s="7" t="s">
        <v>491</v>
      </c>
      <c r="C129" s="10">
        <v>0.5</v>
      </c>
      <c r="D129" s="10">
        <v>31502.833999999999</v>
      </c>
      <c r="E129" s="10">
        <v>23970</v>
      </c>
      <c r="F129" s="10">
        <v>2397</v>
      </c>
      <c r="G129" s="10">
        <v>5135.8339999999998</v>
      </c>
      <c r="H129" s="10">
        <v>189017</v>
      </c>
    </row>
    <row r="130" spans="1:8" x14ac:dyDescent="0.15">
      <c r="A130" s="6" t="s">
        <v>480</v>
      </c>
      <c r="B130" s="7" t="s">
        <v>491</v>
      </c>
      <c r="C130" s="10">
        <v>1</v>
      </c>
      <c r="D130" s="10">
        <v>32263.19</v>
      </c>
      <c r="E130" s="10">
        <v>26110</v>
      </c>
      <c r="F130" s="10">
        <v>559.38</v>
      </c>
      <c r="G130" s="10">
        <v>5593.81</v>
      </c>
      <c r="H130" s="10">
        <v>387158.28</v>
      </c>
    </row>
    <row r="131" spans="1:8" x14ac:dyDescent="0.15">
      <c r="A131" s="6" t="s">
        <v>482</v>
      </c>
      <c r="B131" s="7" t="s">
        <v>664</v>
      </c>
      <c r="C131" s="10">
        <v>1</v>
      </c>
      <c r="D131" s="10">
        <v>67736.539999999994</v>
      </c>
      <c r="E131" s="10">
        <v>26667</v>
      </c>
      <c r="F131" s="10">
        <v>8000.09</v>
      </c>
      <c r="G131" s="10">
        <v>33069.449999999997</v>
      </c>
      <c r="H131" s="10">
        <v>812838.48</v>
      </c>
    </row>
    <row r="132" spans="1:8" x14ac:dyDescent="0.15">
      <c r="A132" s="6" t="s">
        <v>483</v>
      </c>
      <c r="B132" s="7" t="s">
        <v>665</v>
      </c>
      <c r="C132" s="10">
        <v>1</v>
      </c>
      <c r="D132" s="10">
        <v>67738.11</v>
      </c>
      <c r="E132" s="10">
        <v>26667</v>
      </c>
      <c r="F132" s="10">
        <v>8000.1</v>
      </c>
      <c r="G132" s="10">
        <v>33071.01</v>
      </c>
      <c r="H132" s="10">
        <v>812857.32</v>
      </c>
    </row>
    <row r="133" spans="1:8" x14ac:dyDescent="0.15">
      <c r="A133" s="6" t="s">
        <v>484</v>
      </c>
      <c r="B133" s="7" t="s">
        <v>666</v>
      </c>
      <c r="C133" s="10">
        <v>1</v>
      </c>
      <c r="D133" s="10">
        <v>75262.84</v>
      </c>
      <c r="E133" s="10">
        <v>29630</v>
      </c>
      <c r="F133" s="10">
        <v>8889</v>
      </c>
      <c r="G133" s="10">
        <v>36743.839999999997</v>
      </c>
      <c r="H133" s="10">
        <v>903154.08</v>
      </c>
    </row>
    <row r="134" spans="1:8" x14ac:dyDescent="0.15">
      <c r="A134" s="6" t="s">
        <v>485</v>
      </c>
      <c r="B134" s="7" t="s">
        <v>492</v>
      </c>
      <c r="C134" s="10">
        <v>2</v>
      </c>
      <c r="D134" s="10">
        <v>67736.55</v>
      </c>
      <c r="E134" s="10">
        <v>26667</v>
      </c>
      <c r="F134" s="10">
        <v>8000.1</v>
      </c>
      <c r="G134" s="10">
        <v>33069.449999999997</v>
      </c>
      <c r="H134" s="10">
        <v>1625677.2</v>
      </c>
    </row>
    <row r="135" spans="1:8" ht="21" x14ac:dyDescent="0.15">
      <c r="A135" s="6" t="s">
        <v>493</v>
      </c>
      <c r="B135" s="7" t="s">
        <v>494</v>
      </c>
      <c r="C135" s="10">
        <v>3</v>
      </c>
      <c r="D135" s="10">
        <v>113010.1471</v>
      </c>
      <c r="E135" s="10">
        <v>40115</v>
      </c>
      <c r="F135" s="10">
        <v>0</v>
      </c>
      <c r="G135" s="10">
        <v>72895.147100000002</v>
      </c>
      <c r="H135" s="10">
        <v>4068365.3</v>
      </c>
    </row>
    <row r="136" spans="1:8" ht="21" x14ac:dyDescent="0.15">
      <c r="A136" s="6" t="s">
        <v>495</v>
      </c>
      <c r="B136" s="7" t="s">
        <v>496</v>
      </c>
      <c r="C136" s="10">
        <v>23.23</v>
      </c>
      <c r="D136" s="10">
        <v>112576.86</v>
      </c>
      <c r="E136" s="10">
        <v>38325</v>
      </c>
      <c r="F136" s="10">
        <v>0</v>
      </c>
      <c r="G136" s="10">
        <v>74251.86</v>
      </c>
      <c r="H136" s="10">
        <v>31381925.489999998</v>
      </c>
    </row>
    <row r="137" spans="1:8" ht="21" x14ac:dyDescent="0.15">
      <c r="A137" s="6" t="s">
        <v>498</v>
      </c>
      <c r="B137" s="7" t="s">
        <v>496</v>
      </c>
      <c r="C137" s="10">
        <v>36.700000000000003</v>
      </c>
      <c r="D137" s="10">
        <v>123367.8</v>
      </c>
      <c r="E137" s="10">
        <v>40115</v>
      </c>
      <c r="F137" s="10">
        <v>0</v>
      </c>
      <c r="G137" s="10">
        <v>83252.800000000003</v>
      </c>
      <c r="H137" s="10">
        <v>54331179.119999997</v>
      </c>
    </row>
    <row r="138" spans="1:8" ht="21" x14ac:dyDescent="0.15">
      <c r="A138" s="6" t="s">
        <v>667</v>
      </c>
      <c r="B138" s="7" t="s">
        <v>522</v>
      </c>
      <c r="C138" s="10">
        <v>10</v>
      </c>
      <c r="D138" s="10">
        <v>147712.35</v>
      </c>
      <c r="E138" s="10">
        <v>54815</v>
      </c>
      <c r="F138" s="10">
        <v>0</v>
      </c>
      <c r="G138" s="10">
        <v>92897.35</v>
      </c>
      <c r="H138" s="10">
        <v>17725482</v>
      </c>
    </row>
    <row r="139" spans="1:8" ht="21" x14ac:dyDescent="0.15">
      <c r="A139" s="6" t="s">
        <v>499</v>
      </c>
      <c r="B139" s="7" t="s">
        <v>500</v>
      </c>
      <c r="C139" s="10">
        <v>22</v>
      </c>
      <c r="D139" s="10">
        <v>64342.39</v>
      </c>
      <c r="E139" s="10">
        <v>24039.75</v>
      </c>
      <c r="F139" s="10">
        <v>0</v>
      </c>
      <c r="G139" s="10">
        <v>40302.639999999999</v>
      </c>
      <c r="H139" s="10">
        <v>16986390.960000001</v>
      </c>
    </row>
    <row r="140" spans="1:8" ht="21" x14ac:dyDescent="0.15">
      <c r="A140" s="6" t="s">
        <v>668</v>
      </c>
      <c r="B140" s="7" t="s">
        <v>669</v>
      </c>
      <c r="C140" s="10">
        <v>27</v>
      </c>
      <c r="D140" s="10">
        <v>46575.57</v>
      </c>
      <c r="E140" s="10">
        <v>24410</v>
      </c>
      <c r="F140" s="10">
        <v>0</v>
      </c>
      <c r="G140" s="10">
        <v>22165.57</v>
      </c>
      <c r="H140" s="10">
        <v>15090484.68</v>
      </c>
    </row>
    <row r="141" spans="1:8" ht="21" x14ac:dyDescent="0.15">
      <c r="A141" s="6" t="s">
        <v>501</v>
      </c>
      <c r="B141" s="7" t="s">
        <v>502</v>
      </c>
      <c r="C141" s="10">
        <v>1</v>
      </c>
      <c r="D141" s="10">
        <v>38144.400000000001</v>
      </c>
      <c r="E141" s="10">
        <v>18920</v>
      </c>
      <c r="F141" s="10">
        <v>9460</v>
      </c>
      <c r="G141" s="10">
        <v>9764.4</v>
      </c>
      <c r="H141" s="10">
        <v>457732.8</v>
      </c>
    </row>
    <row r="142" spans="1:8" ht="21" x14ac:dyDescent="0.15">
      <c r="A142" s="6" t="s">
        <v>503</v>
      </c>
      <c r="B142" s="7" t="s">
        <v>488</v>
      </c>
      <c r="C142" s="10">
        <v>0.95</v>
      </c>
      <c r="D142" s="10">
        <v>77052.88</v>
      </c>
      <c r="E142" s="10">
        <v>17580</v>
      </c>
      <c r="F142" s="10">
        <v>0</v>
      </c>
      <c r="G142" s="10">
        <v>59472.88</v>
      </c>
      <c r="H142" s="10">
        <v>878402.83</v>
      </c>
    </row>
    <row r="143" spans="1:8" ht="21" x14ac:dyDescent="0.15">
      <c r="A143" s="6" t="s">
        <v>504</v>
      </c>
      <c r="B143" s="7" t="s">
        <v>488</v>
      </c>
      <c r="C143" s="10">
        <v>1</v>
      </c>
      <c r="D143" s="10">
        <v>72220.743910000005</v>
      </c>
      <c r="E143" s="10">
        <v>19635</v>
      </c>
      <c r="F143" s="10">
        <v>0</v>
      </c>
      <c r="G143" s="10">
        <v>52585.743909999997</v>
      </c>
      <c r="H143" s="10">
        <v>866648.93</v>
      </c>
    </row>
    <row r="144" spans="1:8" ht="21" x14ac:dyDescent="0.15">
      <c r="A144" s="6" t="s">
        <v>505</v>
      </c>
      <c r="B144" s="7" t="s">
        <v>506</v>
      </c>
      <c r="C144" s="10">
        <v>3</v>
      </c>
      <c r="D144" s="10">
        <v>39162.53</v>
      </c>
      <c r="E144" s="10">
        <v>19425</v>
      </c>
      <c r="F144" s="10">
        <v>9712.5</v>
      </c>
      <c r="G144" s="10">
        <v>10025.030000000001</v>
      </c>
      <c r="H144" s="10">
        <v>1409851.08</v>
      </c>
    </row>
    <row r="145" spans="1:8" ht="21" x14ac:dyDescent="0.15">
      <c r="A145" s="6" t="s">
        <v>507</v>
      </c>
      <c r="B145" s="7" t="s">
        <v>508</v>
      </c>
      <c r="C145" s="10">
        <v>20</v>
      </c>
      <c r="D145" s="10">
        <v>151252.29</v>
      </c>
      <c r="E145" s="10">
        <v>52775</v>
      </c>
      <c r="F145" s="10">
        <v>0</v>
      </c>
      <c r="G145" s="10">
        <v>98477.29</v>
      </c>
      <c r="H145" s="10">
        <v>36300549.600000001</v>
      </c>
    </row>
    <row r="146" spans="1:8" ht="21" x14ac:dyDescent="0.15">
      <c r="A146" s="6" t="s">
        <v>670</v>
      </c>
      <c r="B146" s="7" t="s">
        <v>671</v>
      </c>
      <c r="C146" s="10">
        <v>1</v>
      </c>
      <c r="D146" s="10">
        <v>56643.110999999997</v>
      </c>
      <c r="E146" s="10">
        <v>28095</v>
      </c>
      <c r="F146" s="10">
        <v>14047.5</v>
      </c>
      <c r="G146" s="10">
        <v>14500.611000000001</v>
      </c>
      <c r="H146" s="10">
        <v>679717.33</v>
      </c>
    </row>
    <row r="147" spans="1:8" ht="21" x14ac:dyDescent="0.15">
      <c r="A147" s="6" t="s">
        <v>517</v>
      </c>
      <c r="B147" s="7" t="s">
        <v>508</v>
      </c>
      <c r="C147" s="10">
        <v>8.9499999999999993</v>
      </c>
      <c r="D147" s="10">
        <v>155066.73819999999</v>
      </c>
      <c r="E147" s="10">
        <v>54815</v>
      </c>
      <c r="F147" s="10">
        <v>0</v>
      </c>
      <c r="G147" s="10">
        <v>100251.73820000001</v>
      </c>
      <c r="H147" s="10">
        <v>16654167.68</v>
      </c>
    </row>
    <row r="148" spans="1:8" ht="21" x14ac:dyDescent="0.15">
      <c r="A148" s="6" t="s">
        <v>518</v>
      </c>
      <c r="B148" s="7" t="s">
        <v>519</v>
      </c>
      <c r="C148" s="10">
        <v>6.68</v>
      </c>
      <c r="D148" s="10">
        <v>81439.06</v>
      </c>
      <c r="E148" s="10">
        <v>22955</v>
      </c>
      <c r="F148" s="10">
        <v>0</v>
      </c>
      <c r="G148" s="10">
        <v>58484.06</v>
      </c>
      <c r="H148" s="10">
        <v>6528155.0499999998</v>
      </c>
    </row>
    <row r="149" spans="1:8" ht="21" x14ac:dyDescent="0.15">
      <c r="A149" s="6" t="s">
        <v>487</v>
      </c>
      <c r="B149" s="7" t="s">
        <v>488</v>
      </c>
      <c r="C149" s="10">
        <v>119</v>
      </c>
      <c r="D149" s="10">
        <v>50336.05</v>
      </c>
      <c r="E149" s="10">
        <v>18806.669999999998</v>
      </c>
      <c r="F149" s="10">
        <v>0</v>
      </c>
      <c r="G149" s="10">
        <v>31529.38</v>
      </c>
      <c r="H149" s="10">
        <v>71879879.400000006</v>
      </c>
    </row>
    <row r="150" spans="1:8" ht="21" x14ac:dyDescent="0.15">
      <c r="A150" s="6" t="s">
        <v>672</v>
      </c>
      <c r="B150" s="7" t="s">
        <v>673</v>
      </c>
      <c r="C150" s="10">
        <v>1</v>
      </c>
      <c r="D150" s="10">
        <v>48196.19</v>
      </c>
      <c r="E150" s="10">
        <v>24430</v>
      </c>
      <c r="F150" s="10">
        <v>0</v>
      </c>
      <c r="G150" s="10">
        <v>23766.19</v>
      </c>
      <c r="H150" s="10">
        <v>578354.28</v>
      </c>
    </row>
    <row r="151" spans="1:8" ht="21" x14ac:dyDescent="0.15">
      <c r="A151" s="6" t="s">
        <v>674</v>
      </c>
      <c r="B151" s="7" t="s">
        <v>525</v>
      </c>
      <c r="C151" s="10">
        <v>6.5</v>
      </c>
      <c r="D151" s="10">
        <v>49334.394899999999</v>
      </c>
      <c r="E151" s="10">
        <v>19575</v>
      </c>
      <c r="F151" s="10">
        <v>0</v>
      </c>
      <c r="G151" s="10">
        <v>29759.394899999999</v>
      </c>
      <c r="H151" s="10">
        <v>3848082.8</v>
      </c>
    </row>
    <row r="152" spans="1:8" ht="21" x14ac:dyDescent="0.15">
      <c r="A152" s="6" t="s">
        <v>675</v>
      </c>
      <c r="B152" s="7" t="s">
        <v>529</v>
      </c>
      <c r="C152" s="10">
        <v>11</v>
      </c>
      <c r="D152" s="10">
        <v>45716.65</v>
      </c>
      <c r="E152" s="10">
        <v>24430</v>
      </c>
      <c r="F152" s="10">
        <v>0</v>
      </c>
      <c r="G152" s="10">
        <v>21286.65</v>
      </c>
      <c r="H152" s="10">
        <v>6034597.7999999998</v>
      </c>
    </row>
    <row r="153" spans="1:8" ht="21" x14ac:dyDescent="0.15">
      <c r="A153" s="6" t="s">
        <v>676</v>
      </c>
      <c r="B153" s="7" t="s">
        <v>531</v>
      </c>
      <c r="C153" s="10">
        <v>4</v>
      </c>
      <c r="D153" s="10">
        <v>42857.45</v>
      </c>
      <c r="E153" s="10">
        <v>19790</v>
      </c>
      <c r="F153" s="10">
        <v>0</v>
      </c>
      <c r="G153" s="10">
        <v>23067.45</v>
      </c>
      <c r="H153" s="10">
        <v>2057157.6</v>
      </c>
    </row>
    <row r="154" spans="1:8" ht="31.5" x14ac:dyDescent="0.15">
      <c r="A154" s="6" t="s">
        <v>677</v>
      </c>
      <c r="B154" s="7" t="s">
        <v>678</v>
      </c>
      <c r="C154" s="10">
        <v>1</v>
      </c>
      <c r="D154" s="10">
        <v>42216.65</v>
      </c>
      <c r="E154" s="10">
        <v>24430</v>
      </c>
      <c r="F154" s="10">
        <v>0</v>
      </c>
      <c r="G154" s="10">
        <v>17786.650000000001</v>
      </c>
      <c r="H154" s="10">
        <v>506599.8</v>
      </c>
    </row>
    <row r="155" spans="1:8" ht="31.5" x14ac:dyDescent="0.15">
      <c r="A155" s="6" t="s">
        <v>679</v>
      </c>
      <c r="B155" s="7" t="s">
        <v>678</v>
      </c>
      <c r="C155" s="10">
        <v>1</v>
      </c>
      <c r="D155" s="10">
        <v>40443.730000000003</v>
      </c>
      <c r="E155" s="10">
        <v>22895</v>
      </c>
      <c r="F155" s="10">
        <v>0</v>
      </c>
      <c r="G155" s="10">
        <v>17548.73</v>
      </c>
      <c r="H155" s="10">
        <v>485324.76</v>
      </c>
    </row>
    <row r="156" spans="1:8" ht="21" x14ac:dyDescent="0.15">
      <c r="A156" s="6" t="s">
        <v>680</v>
      </c>
      <c r="B156" s="7" t="s">
        <v>681</v>
      </c>
      <c r="C156" s="10">
        <v>1</v>
      </c>
      <c r="D156" s="10">
        <v>32014.3</v>
      </c>
      <c r="E156" s="10">
        <v>19060</v>
      </c>
      <c r="F156" s="10">
        <v>0</v>
      </c>
      <c r="G156" s="10">
        <v>12954.3</v>
      </c>
      <c r="H156" s="10">
        <v>384171.6</v>
      </c>
    </row>
    <row r="157" spans="1:8" ht="21" x14ac:dyDescent="0.15">
      <c r="A157" s="6" t="s">
        <v>682</v>
      </c>
      <c r="B157" s="7" t="s">
        <v>681</v>
      </c>
      <c r="C157" s="10">
        <v>1</v>
      </c>
      <c r="D157" s="10">
        <v>38216.65</v>
      </c>
      <c r="E157" s="10">
        <v>24430</v>
      </c>
      <c r="F157" s="10">
        <v>0</v>
      </c>
      <c r="G157" s="10">
        <v>13786.65</v>
      </c>
      <c r="H157" s="10">
        <v>458599.8</v>
      </c>
    </row>
    <row r="158" spans="1:8" ht="21" x14ac:dyDescent="0.15">
      <c r="A158" s="6" t="s">
        <v>683</v>
      </c>
      <c r="B158" s="7" t="s">
        <v>533</v>
      </c>
      <c r="C158" s="10">
        <v>1</v>
      </c>
      <c r="D158" s="10">
        <v>46549.981</v>
      </c>
      <c r="E158" s="10">
        <v>24430</v>
      </c>
      <c r="F158" s="10">
        <v>0</v>
      </c>
      <c r="G158" s="10">
        <v>22119.981</v>
      </c>
      <c r="H158" s="10">
        <v>558599.77</v>
      </c>
    </row>
    <row r="159" spans="1:8" x14ac:dyDescent="0.15">
      <c r="A159" s="6" t="s">
        <v>684</v>
      </c>
      <c r="B159" s="7" t="s">
        <v>535</v>
      </c>
      <c r="C159" s="10">
        <v>0.5</v>
      </c>
      <c r="D159" s="10">
        <v>46443.72</v>
      </c>
      <c r="E159" s="10">
        <v>22895</v>
      </c>
      <c r="F159" s="10">
        <v>0</v>
      </c>
      <c r="G159" s="10">
        <v>23548.720000000001</v>
      </c>
      <c r="H159" s="10">
        <v>278662.32</v>
      </c>
    </row>
    <row r="160" spans="1:8" ht="21" x14ac:dyDescent="0.15">
      <c r="A160" s="6" t="s">
        <v>536</v>
      </c>
      <c r="B160" s="7" t="s">
        <v>537</v>
      </c>
      <c r="C160" s="10">
        <v>1</v>
      </c>
      <c r="D160" s="10">
        <v>12825.55</v>
      </c>
      <c r="E160" s="10">
        <v>9580</v>
      </c>
      <c r="F160" s="10">
        <v>958</v>
      </c>
      <c r="G160" s="10">
        <v>2287.5500000000002</v>
      </c>
      <c r="H160" s="10">
        <v>153906.6</v>
      </c>
    </row>
    <row r="161" spans="1:8" ht="21" x14ac:dyDescent="0.15">
      <c r="A161" s="6" t="s">
        <v>685</v>
      </c>
      <c r="B161" s="7" t="s">
        <v>537</v>
      </c>
      <c r="C161" s="10">
        <v>2</v>
      </c>
      <c r="D161" s="10">
        <v>19879.6361</v>
      </c>
      <c r="E161" s="10">
        <v>12525</v>
      </c>
      <c r="F161" s="10">
        <v>4363.8999999999996</v>
      </c>
      <c r="G161" s="10">
        <v>2990.7361000000001</v>
      </c>
      <c r="H161" s="10">
        <v>477111.27</v>
      </c>
    </row>
    <row r="162" spans="1:8" ht="21" x14ac:dyDescent="0.15">
      <c r="A162" s="6" t="s">
        <v>538</v>
      </c>
      <c r="B162" s="7" t="s">
        <v>539</v>
      </c>
      <c r="C162" s="10">
        <v>5</v>
      </c>
      <c r="D162" s="10">
        <v>11792.01</v>
      </c>
      <c r="E162" s="10">
        <v>8808</v>
      </c>
      <c r="F162" s="10">
        <v>880.8</v>
      </c>
      <c r="G162" s="10">
        <v>2103.21</v>
      </c>
      <c r="H162" s="10">
        <v>707520.6</v>
      </c>
    </row>
    <row r="163" spans="1:8" ht="21" x14ac:dyDescent="0.15">
      <c r="A163" s="6" t="s">
        <v>540</v>
      </c>
      <c r="B163" s="7" t="s">
        <v>539</v>
      </c>
      <c r="C163" s="10">
        <v>1</v>
      </c>
      <c r="D163" s="10">
        <v>13494.94</v>
      </c>
      <c r="E163" s="10">
        <v>10080</v>
      </c>
      <c r="F163" s="10">
        <v>1008</v>
      </c>
      <c r="G163" s="10">
        <v>2406.94</v>
      </c>
      <c r="H163" s="10">
        <v>161939.28</v>
      </c>
    </row>
    <row r="164" spans="1:8" ht="21" x14ac:dyDescent="0.15">
      <c r="A164" s="6" t="s">
        <v>686</v>
      </c>
      <c r="B164" s="7" t="s">
        <v>687</v>
      </c>
      <c r="C164" s="10">
        <v>1</v>
      </c>
      <c r="D164" s="10">
        <v>12062.44</v>
      </c>
      <c r="E164" s="10">
        <v>9010</v>
      </c>
      <c r="F164" s="10">
        <v>901</v>
      </c>
      <c r="G164" s="10">
        <v>2151.44</v>
      </c>
      <c r="H164" s="10">
        <v>144749.28</v>
      </c>
    </row>
    <row r="165" spans="1:8" ht="21" x14ac:dyDescent="0.15">
      <c r="A165" s="6" t="s">
        <v>541</v>
      </c>
      <c r="B165" s="7" t="s">
        <v>542</v>
      </c>
      <c r="C165" s="10">
        <v>1</v>
      </c>
      <c r="D165" s="10">
        <v>12825.55</v>
      </c>
      <c r="E165" s="10">
        <v>9580</v>
      </c>
      <c r="F165" s="10">
        <v>958</v>
      </c>
      <c r="G165" s="10">
        <v>2287.5500000000002</v>
      </c>
      <c r="H165" s="10">
        <v>153906.6</v>
      </c>
    </row>
    <row r="166" spans="1:8" ht="21" x14ac:dyDescent="0.15">
      <c r="A166" s="6" t="s">
        <v>543</v>
      </c>
      <c r="B166" s="7" t="s">
        <v>544</v>
      </c>
      <c r="C166" s="10">
        <v>1</v>
      </c>
      <c r="D166" s="10">
        <v>13133.47</v>
      </c>
      <c r="E166" s="10">
        <v>9810</v>
      </c>
      <c r="F166" s="10">
        <v>981</v>
      </c>
      <c r="G166" s="10">
        <v>2342.4699999999998</v>
      </c>
      <c r="H166" s="10">
        <v>157601.64000000001</v>
      </c>
    </row>
    <row r="167" spans="1:8" ht="21" x14ac:dyDescent="0.15">
      <c r="A167" s="6" t="s">
        <v>688</v>
      </c>
      <c r="B167" s="7" t="s">
        <v>689</v>
      </c>
      <c r="C167" s="10">
        <v>4</v>
      </c>
      <c r="D167" s="10">
        <v>11792.01</v>
      </c>
      <c r="E167" s="10">
        <v>8808</v>
      </c>
      <c r="F167" s="10">
        <v>880.8</v>
      </c>
      <c r="G167" s="10">
        <v>2103.21</v>
      </c>
      <c r="H167" s="10">
        <v>566016.48</v>
      </c>
    </row>
    <row r="168" spans="1:8" ht="21" x14ac:dyDescent="0.15">
      <c r="A168" s="6" t="s">
        <v>690</v>
      </c>
      <c r="B168" s="7" t="s">
        <v>691</v>
      </c>
      <c r="C168" s="10">
        <v>1</v>
      </c>
      <c r="D168" s="10">
        <v>11792.01</v>
      </c>
      <c r="E168" s="10">
        <v>8808</v>
      </c>
      <c r="F168" s="10">
        <v>880.8</v>
      </c>
      <c r="G168" s="10">
        <v>2103.21</v>
      </c>
      <c r="H168" s="10">
        <v>141504.12</v>
      </c>
    </row>
    <row r="169" spans="1:8" ht="21" x14ac:dyDescent="0.15">
      <c r="A169" s="6" t="s">
        <v>692</v>
      </c>
      <c r="B169" s="7" t="s">
        <v>693</v>
      </c>
      <c r="C169" s="10">
        <v>1</v>
      </c>
      <c r="D169" s="10">
        <v>13133.47</v>
      </c>
      <c r="E169" s="10">
        <v>9810</v>
      </c>
      <c r="F169" s="10">
        <v>981</v>
      </c>
      <c r="G169" s="10">
        <v>2342.4699999999998</v>
      </c>
      <c r="H169" s="10">
        <v>157601.64000000001</v>
      </c>
    </row>
    <row r="170" spans="1:8" ht="21" x14ac:dyDescent="0.15">
      <c r="A170" s="6" t="s">
        <v>694</v>
      </c>
      <c r="B170" s="7" t="s">
        <v>695</v>
      </c>
      <c r="C170" s="10">
        <v>1</v>
      </c>
      <c r="D170" s="10">
        <v>13133.47</v>
      </c>
      <c r="E170" s="10">
        <v>9810</v>
      </c>
      <c r="F170" s="10">
        <v>981</v>
      </c>
      <c r="G170" s="10">
        <v>2342.4699999999998</v>
      </c>
      <c r="H170" s="10">
        <v>157601.64000000001</v>
      </c>
    </row>
    <row r="171" spans="1:8" ht="21" x14ac:dyDescent="0.15">
      <c r="A171" s="6" t="s">
        <v>696</v>
      </c>
      <c r="B171" s="7" t="s">
        <v>693</v>
      </c>
      <c r="C171" s="10">
        <v>1</v>
      </c>
      <c r="D171" s="10">
        <v>11792.01</v>
      </c>
      <c r="E171" s="10">
        <v>8808</v>
      </c>
      <c r="F171" s="10">
        <v>880.8</v>
      </c>
      <c r="G171" s="10">
        <v>2103.21</v>
      </c>
      <c r="H171" s="10">
        <v>141504.12</v>
      </c>
    </row>
    <row r="172" spans="1:8" ht="21" x14ac:dyDescent="0.15">
      <c r="A172" s="6" t="s">
        <v>697</v>
      </c>
      <c r="B172" s="7" t="s">
        <v>698</v>
      </c>
      <c r="C172" s="10">
        <v>1</v>
      </c>
      <c r="D172" s="10">
        <v>16768.259999999998</v>
      </c>
      <c r="E172" s="10">
        <v>12525</v>
      </c>
      <c r="F172" s="10">
        <v>1252.5</v>
      </c>
      <c r="G172" s="10">
        <v>2990.76</v>
      </c>
      <c r="H172" s="10">
        <v>201219.12</v>
      </c>
    </row>
    <row r="173" spans="1:8" ht="31.5" x14ac:dyDescent="0.15">
      <c r="A173" s="6" t="s">
        <v>699</v>
      </c>
      <c r="B173" s="7" t="s">
        <v>700</v>
      </c>
      <c r="C173" s="10">
        <v>1</v>
      </c>
      <c r="D173" s="10">
        <v>13133.47</v>
      </c>
      <c r="E173" s="10">
        <v>9810</v>
      </c>
      <c r="F173" s="10">
        <v>981</v>
      </c>
      <c r="G173" s="10">
        <v>2342.4699999999998</v>
      </c>
      <c r="H173" s="10">
        <v>157601.64000000001</v>
      </c>
    </row>
    <row r="174" spans="1:8" ht="21" x14ac:dyDescent="0.15">
      <c r="A174" s="6" t="s">
        <v>701</v>
      </c>
      <c r="B174" s="7" t="s">
        <v>702</v>
      </c>
      <c r="C174" s="10">
        <v>1</v>
      </c>
      <c r="D174" s="10">
        <v>10741.06</v>
      </c>
      <c r="E174" s="10">
        <v>8023</v>
      </c>
      <c r="F174" s="10">
        <v>802.3</v>
      </c>
      <c r="G174" s="10">
        <v>1915.76</v>
      </c>
      <c r="H174" s="10">
        <v>128892.72</v>
      </c>
    </row>
    <row r="175" spans="1:8" ht="21" x14ac:dyDescent="0.15">
      <c r="A175" s="6" t="s">
        <v>703</v>
      </c>
      <c r="B175" s="7" t="s">
        <v>704</v>
      </c>
      <c r="C175" s="10">
        <v>1</v>
      </c>
      <c r="D175" s="10">
        <v>27376.6</v>
      </c>
      <c r="E175" s="10">
        <v>15595</v>
      </c>
      <c r="F175" s="10">
        <v>0</v>
      </c>
      <c r="G175" s="10">
        <v>11781.6</v>
      </c>
      <c r="H175" s="10">
        <v>328519.2</v>
      </c>
    </row>
    <row r="176" spans="1:8" ht="21" x14ac:dyDescent="0.15">
      <c r="A176" s="6" t="s">
        <v>555</v>
      </c>
      <c r="B176" s="7" t="s">
        <v>556</v>
      </c>
      <c r="C176" s="10">
        <v>2</v>
      </c>
      <c r="D176" s="10">
        <v>27376.45</v>
      </c>
      <c r="E176" s="10">
        <v>15595</v>
      </c>
      <c r="F176" s="10">
        <v>0</v>
      </c>
      <c r="G176" s="10">
        <v>11781.45</v>
      </c>
      <c r="H176" s="10">
        <v>657034.80000000005</v>
      </c>
    </row>
    <row r="177" spans="1:8" ht="21" x14ac:dyDescent="0.15">
      <c r="A177" s="6" t="s">
        <v>557</v>
      </c>
      <c r="B177" s="7" t="s">
        <v>558</v>
      </c>
      <c r="C177" s="10">
        <v>4</v>
      </c>
      <c r="D177" s="10">
        <v>27376.45</v>
      </c>
      <c r="E177" s="10">
        <v>15595</v>
      </c>
      <c r="F177" s="10">
        <v>0</v>
      </c>
      <c r="G177" s="10">
        <v>11781.45</v>
      </c>
      <c r="H177" s="10">
        <v>1314069.6000000001</v>
      </c>
    </row>
    <row r="178" spans="1:8" ht="21" x14ac:dyDescent="0.15">
      <c r="A178" s="6" t="s">
        <v>559</v>
      </c>
      <c r="B178" s="7" t="s">
        <v>560</v>
      </c>
      <c r="C178" s="10">
        <v>3</v>
      </c>
      <c r="D178" s="10">
        <v>27376.45</v>
      </c>
      <c r="E178" s="10">
        <v>15595</v>
      </c>
      <c r="F178" s="10">
        <v>0</v>
      </c>
      <c r="G178" s="10">
        <v>11781.45</v>
      </c>
      <c r="H178" s="10">
        <v>985552.2</v>
      </c>
    </row>
    <row r="179" spans="1:8" ht="21" x14ac:dyDescent="0.15">
      <c r="A179" s="6" t="s">
        <v>705</v>
      </c>
      <c r="B179" s="7" t="s">
        <v>558</v>
      </c>
      <c r="C179" s="10">
        <v>0.5</v>
      </c>
      <c r="D179" s="10">
        <v>27376.44</v>
      </c>
      <c r="E179" s="10">
        <v>15595</v>
      </c>
      <c r="F179" s="10">
        <v>0</v>
      </c>
      <c r="G179" s="10">
        <v>11781.44</v>
      </c>
      <c r="H179" s="10">
        <v>164258.64000000001</v>
      </c>
    </row>
    <row r="180" spans="1:8" ht="21" x14ac:dyDescent="0.15">
      <c r="A180" s="6" t="s">
        <v>706</v>
      </c>
      <c r="B180" s="7" t="s">
        <v>707</v>
      </c>
      <c r="C180" s="10">
        <v>0.5</v>
      </c>
      <c r="D180" s="10">
        <v>27376.44</v>
      </c>
      <c r="E180" s="10">
        <v>15595</v>
      </c>
      <c r="F180" s="10">
        <v>0</v>
      </c>
      <c r="G180" s="10">
        <v>11781.44</v>
      </c>
      <c r="H180" s="10">
        <v>164258.64000000001</v>
      </c>
    </row>
    <row r="181" spans="1:8" ht="21" x14ac:dyDescent="0.15">
      <c r="A181" s="6" t="s">
        <v>561</v>
      </c>
      <c r="B181" s="7" t="s">
        <v>562</v>
      </c>
      <c r="C181" s="10">
        <v>7</v>
      </c>
      <c r="D181" s="10">
        <v>32045.98</v>
      </c>
      <c r="E181" s="10">
        <v>18255</v>
      </c>
      <c r="F181" s="10">
        <v>0</v>
      </c>
      <c r="G181" s="10">
        <v>13790.98</v>
      </c>
      <c r="H181" s="10">
        <v>2691862.32</v>
      </c>
    </row>
    <row r="182" spans="1:8" ht="21" x14ac:dyDescent="0.15">
      <c r="A182" s="6" t="s">
        <v>563</v>
      </c>
      <c r="B182" s="7" t="s">
        <v>564</v>
      </c>
      <c r="C182" s="10">
        <v>1</v>
      </c>
      <c r="D182" s="10">
        <v>27376.45</v>
      </c>
      <c r="E182" s="10">
        <v>15595</v>
      </c>
      <c r="F182" s="10">
        <v>0</v>
      </c>
      <c r="G182" s="10">
        <v>11781.45</v>
      </c>
      <c r="H182" s="10">
        <v>328517.40000000002</v>
      </c>
    </row>
    <row r="183" spans="1:8" ht="21" x14ac:dyDescent="0.15">
      <c r="A183" s="6" t="s">
        <v>565</v>
      </c>
      <c r="B183" s="7" t="s">
        <v>566</v>
      </c>
      <c r="C183" s="10">
        <v>1.75</v>
      </c>
      <c r="D183" s="10">
        <v>27376.45</v>
      </c>
      <c r="E183" s="10">
        <v>15595</v>
      </c>
      <c r="F183" s="10">
        <v>0</v>
      </c>
      <c r="G183" s="10">
        <v>11781.45</v>
      </c>
      <c r="H183" s="10">
        <v>574905.44999999995</v>
      </c>
    </row>
    <row r="184" spans="1:8" ht="21" x14ac:dyDescent="0.15">
      <c r="A184" s="6" t="s">
        <v>567</v>
      </c>
      <c r="B184" s="7" t="s">
        <v>568</v>
      </c>
      <c r="C184" s="10">
        <v>1</v>
      </c>
      <c r="D184" s="10">
        <v>27376.45</v>
      </c>
      <c r="E184" s="10">
        <v>15595</v>
      </c>
      <c r="F184" s="10">
        <v>0</v>
      </c>
      <c r="G184" s="10">
        <v>11781.45</v>
      </c>
      <c r="H184" s="10">
        <v>328517.40000000002</v>
      </c>
    </row>
    <row r="185" spans="1:8" ht="21" x14ac:dyDescent="0.15">
      <c r="A185" s="6" t="s">
        <v>569</v>
      </c>
      <c r="B185" s="7" t="s">
        <v>570</v>
      </c>
      <c r="C185" s="10">
        <v>5</v>
      </c>
      <c r="D185" s="10">
        <v>27376.45</v>
      </c>
      <c r="E185" s="10">
        <v>15595</v>
      </c>
      <c r="F185" s="10">
        <v>0</v>
      </c>
      <c r="G185" s="10">
        <v>11781.45</v>
      </c>
      <c r="H185" s="10">
        <v>1642587</v>
      </c>
    </row>
    <row r="186" spans="1:8" ht="21" x14ac:dyDescent="0.15">
      <c r="A186" s="6" t="s">
        <v>708</v>
      </c>
      <c r="B186" s="7" t="s">
        <v>709</v>
      </c>
      <c r="C186" s="10">
        <v>2</v>
      </c>
      <c r="D186" s="10">
        <v>32045.98</v>
      </c>
      <c r="E186" s="10">
        <v>18255</v>
      </c>
      <c r="F186" s="10">
        <v>0</v>
      </c>
      <c r="G186" s="10">
        <v>13790.98</v>
      </c>
      <c r="H186" s="10">
        <v>769103.52</v>
      </c>
    </row>
    <row r="187" spans="1:8" ht="21" x14ac:dyDescent="0.15">
      <c r="A187" s="6" t="s">
        <v>710</v>
      </c>
      <c r="B187" s="7" t="s">
        <v>711</v>
      </c>
      <c r="C187" s="10">
        <v>1</v>
      </c>
      <c r="D187" s="10">
        <v>41016.400000000001</v>
      </c>
      <c r="E187" s="10">
        <v>23365</v>
      </c>
      <c r="F187" s="10">
        <v>0</v>
      </c>
      <c r="G187" s="10">
        <v>17651.400000000001</v>
      </c>
      <c r="H187" s="10">
        <v>492196.8</v>
      </c>
    </row>
    <row r="188" spans="1:8" ht="21" x14ac:dyDescent="0.15">
      <c r="A188" s="6" t="s">
        <v>571</v>
      </c>
      <c r="B188" s="7" t="s">
        <v>572</v>
      </c>
      <c r="C188" s="10">
        <v>1</v>
      </c>
      <c r="D188" s="10">
        <v>63477.55</v>
      </c>
      <c r="E188" s="10">
        <v>36160</v>
      </c>
      <c r="F188" s="10">
        <v>0</v>
      </c>
      <c r="G188" s="10">
        <v>27317.55</v>
      </c>
      <c r="H188" s="10">
        <v>761730.6</v>
      </c>
    </row>
    <row r="189" spans="1:8" ht="21" x14ac:dyDescent="0.15">
      <c r="A189" s="6" t="s">
        <v>712</v>
      </c>
      <c r="B189" s="7" t="s">
        <v>713</v>
      </c>
      <c r="C189" s="10">
        <v>1</v>
      </c>
      <c r="D189" s="10">
        <v>41016.400000000001</v>
      </c>
      <c r="E189" s="10">
        <v>23365</v>
      </c>
      <c r="F189" s="10">
        <v>0</v>
      </c>
      <c r="G189" s="10">
        <v>17651.400000000001</v>
      </c>
      <c r="H189" s="10">
        <v>492196.8</v>
      </c>
    </row>
    <row r="190" spans="1:8" ht="21" x14ac:dyDescent="0.15">
      <c r="A190" s="6" t="s">
        <v>573</v>
      </c>
      <c r="B190" s="7" t="s">
        <v>574</v>
      </c>
      <c r="C190" s="10">
        <v>2</v>
      </c>
      <c r="D190" s="10">
        <v>39164.379999999997</v>
      </c>
      <c r="E190" s="10">
        <v>22310</v>
      </c>
      <c r="F190" s="10">
        <v>0</v>
      </c>
      <c r="G190" s="10">
        <v>16854.38</v>
      </c>
      <c r="H190" s="10">
        <v>939945.12</v>
      </c>
    </row>
    <row r="191" spans="1:8" ht="21" x14ac:dyDescent="0.15">
      <c r="A191" s="6" t="s">
        <v>575</v>
      </c>
      <c r="B191" s="7" t="s">
        <v>576</v>
      </c>
      <c r="C191" s="10">
        <v>2</v>
      </c>
      <c r="D191" s="10">
        <v>39164.379999999997</v>
      </c>
      <c r="E191" s="10">
        <v>22310</v>
      </c>
      <c r="F191" s="10">
        <v>0</v>
      </c>
      <c r="G191" s="10">
        <v>16854.38</v>
      </c>
      <c r="H191" s="10">
        <v>939945.12</v>
      </c>
    </row>
    <row r="192" spans="1:8" ht="21" x14ac:dyDescent="0.15">
      <c r="A192" s="6" t="s">
        <v>714</v>
      </c>
      <c r="B192" s="7" t="s">
        <v>715</v>
      </c>
      <c r="C192" s="10">
        <v>1</v>
      </c>
      <c r="D192" s="10">
        <v>42877.19</v>
      </c>
      <c r="E192" s="10">
        <v>24425</v>
      </c>
      <c r="F192" s="10">
        <v>0</v>
      </c>
      <c r="G192" s="10">
        <v>18452.189999999999</v>
      </c>
      <c r="H192" s="10">
        <v>514526.28</v>
      </c>
    </row>
    <row r="193" spans="1:8" ht="21" x14ac:dyDescent="0.15">
      <c r="A193" s="6" t="s">
        <v>577</v>
      </c>
      <c r="B193" s="7" t="s">
        <v>578</v>
      </c>
      <c r="C193" s="10">
        <v>1</v>
      </c>
      <c r="D193" s="10">
        <v>41016.400000000001</v>
      </c>
      <c r="E193" s="10">
        <v>23365</v>
      </c>
      <c r="F193" s="10">
        <v>0</v>
      </c>
      <c r="G193" s="10">
        <v>17651.400000000001</v>
      </c>
      <c r="H193" s="10">
        <v>492196.8</v>
      </c>
    </row>
    <row r="194" spans="1:8" ht="21" x14ac:dyDescent="0.15">
      <c r="A194" s="6" t="s">
        <v>716</v>
      </c>
      <c r="B194" s="7" t="s">
        <v>717</v>
      </c>
      <c r="C194" s="10">
        <v>0.5</v>
      </c>
      <c r="D194" s="10">
        <v>15816.72</v>
      </c>
      <c r="E194" s="10">
        <v>9010</v>
      </c>
      <c r="F194" s="10">
        <v>0</v>
      </c>
      <c r="G194" s="10">
        <v>6806.72</v>
      </c>
      <c r="H194" s="10">
        <v>94900.32</v>
      </c>
    </row>
    <row r="195" spans="1:8" ht="21" x14ac:dyDescent="0.15">
      <c r="A195" s="6" t="s">
        <v>581</v>
      </c>
      <c r="B195" s="7" t="s">
        <v>582</v>
      </c>
      <c r="C195" s="10">
        <v>1</v>
      </c>
      <c r="D195" s="10">
        <v>26656.71</v>
      </c>
      <c r="E195" s="10">
        <v>15185</v>
      </c>
      <c r="F195" s="10">
        <v>0</v>
      </c>
      <c r="G195" s="10">
        <v>11471.71</v>
      </c>
      <c r="H195" s="10">
        <v>319880.52</v>
      </c>
    </row>
    <row r="196" spans="1:8" ht="21" x14ac:dyDescent="0.15">
      <c r="A196" s="6" t="s">
        <v>718</v>
      </c>
      <c r="B196" s="7" t="s">
        <v>719</v>
      </c>
      <c r="C196" s="10">
        <v>1</v>
      </c>
      <c r="D196" s="10">
        <v>37312.370000000003</v>
      </c>
      <c r="E196" s="10">
        <v>21255</v>
      </c>
      <c r="F196" s="10">
        <v>0</v>
      </c>
      <c r="G196" s="10">
        <v>16057.37</v>
      </c>
      <c r="H196" s="10">
        <v>447748.44</v>
      </c>
    </row>
    <row r="197" spans="1:8" ht="21" x14ac:dyDescent="0.15">
      <c r="A197" s="6" t="s">
        <v>720</v>
      </c>
      <c r="B197" s="7" t="s">
        <v>721</v>
      </c>
      <c r="C197" s="10">
        <v>1</v>
      </c>
      <c r="D197" s="10">
        <v>37312.370000000003</v>
      </c>
      <c r="E197" s="10">
        <v>21255</v>
      </c>
      <c r="F197" s="10">
        <v>0</v>
      </c>
      <c r="G197" s="10">
        <v>16057.37</v>
      </c>
      <c r="H197" s="10">
        <v>447748.44</v>
      </c>
    </row>
    <row r="198" spans="1:8" ht="21" x14ac:dyDescent="0.15">
      <c r="A198" s="6" t="s">
        <v>583</v>
      </c>
      <c r="B198" s="7" t="s">
        <v>584</v>
      </c>
      <c r="C198" s="10">
        <v>15</v>
      </c>
      <c r="D198" s="10">
        <v>37461.916799999999</v>
      </c>
      <c r="E198" s="10">
        <v>21255</v>
      </c>
      <c r="F198" s="10">
        <v>0</v>
      </c>
      <c r="G198" s="10">
        <v>16206.916800000001</v>
      </c>
      <c r="H198" s="10">
        <v>6743145.0199999996</v>
      </c>
    </row>
    <row r="199" spans="1:8" ht="21" x14ac:dyDescent="0.15">
      <c r="A199" s="6" t="s">
        <v>722</v>
      </c>
      <c r="B199" s="7" t="s">
        <v>590</v>
      </c>
      <c r="C199" s="10">
        <v>2</v>
      </c>
      <c r="D199" s="10">
        <v>37312.370000000003</v>
      </c>
      <c r="E199" s="10">
        <v>21255</v>
      </c>
      <c r="F199" s="10">
        <v>0</v>
      </c>
      <c r="G199" s="10">
        <v>16057.37</v>
      </c>
      <c r="H199" s="10">
        <v>895496.88</v>
      </c>
    </row>
    <row r="200" spans="1:8" ht="21" x14ac:dyDescent="0.15">
      <c r="A200" s="6" t="s">
        <v>585</v>
      </c>
      <c r="B200" s="7" t="s">
        <v>586</v>
      </c>
      <c r="C200" s="10">
        <v>1</v>
      </c>
      <c r="D200" s="10">
        <v>34213.980000000003</v>
      </c>
      <c r="E200" s="10">
        <v>19490</v>
      </c>
      <c r="F200" s="10">
        <v>0</v>
      </c>
      <c r="G200" s="10">
        <v>14723.98</v>
      </c>
      <c r="H200" s="10">
        <v>410567.76</v>
      </c>
    </row>
    <row r="201" spans="1:8" ht="21" x14ac:dyDescent="0.15">
      <c r="A201" s="6" t="s">
        <v>587</v>
      </c>
      <c r="B201" s="7" t="s">
        <v>588</v>
      </c>
      <c r="C201" s="10">
        <v>1</v>
      </c>
      <c r="D201" s="10">
        <v>37312.370000000003</v>
      </c>
      <c r="E201" s="10">
        <v>21255</v>
      </c>
      <c r="F201" s="10">
        <v>0</v>
      </c>
      <c r="G201" s="10">
        <v>16057.37</v>
      </c>
      <c r="H201" s="10">
        <v>447748.44</v>
      </c>
    </row>
    <row r="202" spans="1:8" ht="21" x14ac:dyDescent="0.15">
      <c r="A202" s="6" t="s">
        <v>589</v>
      </c>
      <c r="B202" s="7" t="s">
        <v>590</v>
      </c>
      <c r="C202" s="10">
        <v>3</v>
      </c>
      <c r="D202" s="10">
        <v>37312.370000000003</v>
      </c>
      <c r="E202" s="10">
        <v>21255</v>
      </c>
      <c r="F202" s="10">
        <v>0</v>
      </c>
      <c r="G202" s="10">
        <v>16057.37</v>
      </c>
      <c r="H202" s="10">
        <v>1343245.32</v>
      </c>
    </row>
    <row r="203" spans="1:8" ht="21" x14ac:dyDescent="0.15">
      <c r="A203" s="6" t="s">
        <v>723</v>
      </c>
      <c r="B203" s="7" t="s">
        <v>724</v>
      </c>
      <c r="C203" s="10">
        <v>2</v>
      </c>
      <c r="D203" s="10">
        <v>37312.370000000003</v>
      </c>
      <c r="E203" s="10">
        <v>21255</v>
      </c>
      <c r="F203" s="10">
        <v>0</v>
      </c>
      <c r="G203" s="10">
        <v>16057.37</v>
      </c>
      <c r="H203" s="10">
        <v>895496.88</v>
      </c>
    </row>
    <row r="204" spans="1:8" ht="21" x14ac:dyDescent="0.15">
      <c r="A204" s="6" t="s">
        <v>356</v>
      </c>
      <c r="B204" s="7" t="s">
        <v>725</v>
      </c>
      <c r="C204" s="10">
        <v>3</v>
      </c>
      <c r="D204" s="10">
        <v>37312.370000000003</v>
      </c>
      <c r="E204" s="10">
        <v>21255</v>
      </c>
      <c r="F204" s="10">
        <v>0</v>
      </c>
      <c r="G204" s="10">
        <v>16057.37</v>
      </c>
      <c r="H204" s="10">
        <v>1343245.32</v>
      </c>
    </row>
    <row r="205" spans="1:8" ht="21" x14ac:dyDescent="0.15">
      <c r="A205" s="6" t="s">
        <v>726</v>
      </c>
      <c r="B205" s="7" t="s">
        <v>592</v>
      </c>
      <c r="C205" s="10">
        <v>1</v>
      </c>
      <c r="D205" s="10">
        <v>35058.35</v>
      </c>
      <c r="E205" s="10">
        <v>19971</v>
      </c>
      <c r="F205" s="10">
        <v>0</v>
      </c>
      <c r="G205" s="10">
        <v>15087.35</v>
      </c>
      <c r="H205" s="10">
        <v>420700.2</v>
      </c>
    </row>
    <row r="206" spans="1:8" ht="21" x14ac:dyDescent="0.15">
      <c r="A206" s="6" t="s">
        <v>591</v>
      </c>
      <c r="B206" s="7" t="s">
        <v>592</v>
      </c>
      <c r="C206" s="10">
        <v>4</v>
      </c>
      <c r="D206" s="10">
        <v>38953.730000000003</v>
      </c>
      <c r="E206" s="10">
        <v>22190</v>
      </c>
      <c r="F206" s="10">
        <v>0</v>
      </c>
      <c r="G206" s="10">
        <v>16763.73</v>
      </c>
      <c r="H206" s="10">
        <v>1869779.04</v>
      </c>
    </row>
    <row r="207" spans="1:8" ht="21" x14ac:dyDescent="0.15">
      <c r="A207" s="6" t="s">
        <v>593</v>
      </c>
      <c r="B207" s="7" t="s">
        <v>594</v>
      </c>
      <c r="C207" s="10">
        <v>4</v>
      </c>
      <c r="D207" s="10">
        <v>37198.26</v>
      </c>
      <c r="E207" s="10">
        <v>21190</v>
      </c>
      <c r="F207" s="10">
        <v>0</v>
      </c>
      <c r="G207" s="10">
        <v>16008.26</v>
      </c>
      <c r="H207" s="10">
        <v>1785516.48</v>
      </c>
    </row>
    <row r="208" spans="1:8" ht="21" x14ac:dyDescent="0.15">
      <c r="A208" s="6" t="s">
        <v>595</v>
      </c>
      <c r="B208" s="7" t="s">
        <v>596</v>
      </c>
      <c r="C208" s="10">
        <v>3</v>
      </c>
      <c r="D208" s="10">
        <v>38953.730000000003</v>
      </c>
      <c r="E208" s="10">
        <v>22190</v>
      </c>
      <c r="F208" s="10">
        <v>0</v>
      </c>
      <c r="G208" s="10">
        <v>16763.73</v>
      </c>
      <c r="H208" s="10">
        <v>1402334.28</v>
      </c>
    </row>
    <row r="209" spans="1:8" ht="21" x14ac:dyDescent="0.15">
      <c r="A209" s="6" t="s">
        <v>727</v>
      </c>
      <c r="B209" s="7" t="s">
        <v>728</v>
      </c>
      <c r="C209" s="10">
        <v>0.5</v>
      </c>
      <c r="D209" s="10">
        <v>26656.7</v>
      </c>
      <c r="E209" s="10">
        <v>15185</v>
      </c>
      <c r="F209" s="10">
        <v>0</v>
      </c>
      <c r="G209" s="10">
        <v>11471.7</v>
      </c>
      <c r="H209" s="10">
        <v>159940.20000000001</v>
      </c>
    </row>
    <row r="210" spans="1:8" ht="21" x14ac:dyDescent="0.15">
      <c r="A210" s="6" t="s">
        <v>597</v>
      </c>
      <c r="B210" s="7" t="s">
        <v>598</v>
      </c>
      <c r="C210" s="10">
        <v>20.5</v>
      </c>
      <c r="D210" s="10">
        <v>15816.72</v>
      </c>
      <c r="E210" s="10">
        <v>9010</v>
      </c>
      <c r="F210" s="10">
        <v>0</v>
      </c>
      <c r="G210" s="10">
        <v>6806.72</v>
      </c>
      <c r="H210" s="10">
        <v>3890913.12</v>
      </c>
    </row>
    <row r="211" spans="1:8" ht="21" x14ac:dyDescent="0.15">
      <c r="A211" s="6" t="s">
        <v>601</v>
      </c>
      <c r="B211" s="7" t="s">
        <v>602</v>
      </c>
      <c r="C211" s="10">
        <v>9</v>
      </c>
      <c r="D211" s="10">
        <v>39164.379999999997</v>
      </c>
      <c r="E211" s="10">
        <v>22310</v>
      </c>
      <c r="F211" s="10">
        <v>0</v>
      </c>
      <c r="G211" s="10">
        <v>16854.38</v>
      </c>
      <c r="H211" s="10">
        <v>4229753.04</v>
      </c>
    </row>
    <row r="212" spans="1:8" ht="21" x14ac:dyDescent="0.15">
      <c r="A212" s="6" t="s">
        <v>603</v>
      </c>
      <c r="B212" s="7" t="s">
        <v>604</v>
      </c>
      <c r="C212" s="10">
        <v>3</v>
      </c>
      <c r="D212" s="10">
        <v>39164.379999999997</v>
      </c>
      <c r="E212" s="10">
        <v>22310</v>
      </c>
      <c r="F212" s="10">
        <v>0</v>
      </c>
      <c r="G212" s="10">
        <v>16854.38</v>
      </c>
      <c r="H212" s="10">
        <v>1409917.68</v>
      </c>
    </row>
    <row r="213" spans="1:8" ht="21" x14ac:dyDescent="0.15">
      <c r="A213" s="6" t="s">
        <v>729</v>
      </c>
      <c r="B213" s="7" t="s">
        <v>730</v>
      </c>
      <c r="C213" s="10">
        <v>1</v>
      </c>
      <c r="D213" s="10">
        <v>32957.06</v>
      </c>
      <c r="E213" s="10">
        <v>18774</v>
      </c>
      <c r="F213" s="10">
        <v>0</v>
      </c>
      <c r="G213" s="10">
        <v>14183.06</v>
      </c>
      <c r="H213" s="10">
        <v>395484.72</v>
      </c>
    </row>
    <row r="214" spans="1:8" ht="21" x14ac:dyDescent="0.15">
      <c r="A214" s="6" t="s">
        <v>107</v>
      </c>
      <c r="B214" s="7" t="s">
        <v>605</v>
      </c>
      <c r="C214" s="10">
        <v>1</v>
      </c>
      <c r="D214" s="10">
        <v>37312.370000000003</v>
      </c>
      <c r="E214" s="10">
        <v>21255</v>
      </c>
      <c r="F214" s="10">
        <v>0</v>
      </c>
      <c r="G214" s="10">
        <v>16057.37</v>
      </c>
      <c r="H214" s="10">
        <v>447748.44</v>
      </c>
    </row>
    <row r="215" spans="1:8" ht="21" x14ac:dyDescent="0.15">
      <c r="A215" s="6" t="s">
        <v>137</v>
      </c>
      <c r="B215" s="7" t="s">
        <v>606</v>
      </c>
      <c r="C215" s="10">
        <v>1</v>
      </c>
      <c r="D215" s="10">
        <v>39164.379999999997</v>
      </c>
      <c r="E215" s="10">
        <v>22310</v>
      </c>
      <c r="F215" s="10">
        <v>0</v>
      </c>
      <c r="G215" s="10">
        <v>16854.38</v>
      </c>
      <c r="H215" s="10">
        <v>469972.56</v>
      </c>
    </row>
    <row r="216" spans="1:8" ht="21" x14ac:dyDescent="0.15">
      <c r="A216" s="6" t="s">
        <v>158</v>
      </c>
      <c r="B216" s="7" t="s">
        <v>607</v>
      </c>
      <c r="C216" s="10">
        <v>1</v>
      </c>
      <c r="D216" s="10">
        <v>24497.49</v>
      </c>
      <c r="E216" s="10">
        <v>13955</v>
      </c>
      <c r="F216" s="10">
        <v>0</v>
      </c>
      <c r="G216" s="10">
        <v>10542.49</v>
      </c>
      <c r="H216" s="10">
        <v>293969.88</v>
      </c>
    </row>
    <row r="217" spans="1:8" ht="21" x14ac:dyDescent="0.15">
      <c r="A217" s="6" t="s">
        <v>731</v>
      </c>
      <c r="B217" s="7" t="s">
        <v>609</v>
      </c>
      <c r="C217" s="10">
        <v>1</v>
      </c>
      <c r="D217" s="10">
        <v>37312.370000000003</v>
      </c>
      <c r="E217" s="10">
        <v>21255</v>
      </c>
      <c r="F217" s="10">
        <v>0</v>
      </c>
      <c r="G217" s="10">
        <v>16057.37</v>
      </c>
      <c r="H217" s="10">
        <v>447748.44</v>
      </c>
    </row>
    <row r="218" spans="1:8" ht="21" x14ac:dyDescent="0.15">
      <c r="A218" s="6" t="s">
        <v>610</v>
      </c>
      <c r="B218" s="7" t="s">
        <v>611</v>
      </c>
      <c r="C218" s="10">
        <v>1</v>
      </c>
      <c r="D218" s="10">
        <v>17712.34</v>
      </c>
      <c r="E218" s="10">
        <v>10475</v>
      </c>
      <c r="F218" s="10">
        <v>0</v>
      </c>
      <c r="G218" s="10">
        <v>7237.34</v>
      </c>
      <c r="H218" s="10">
        <v>212548.08</v>
      </c>
    </row>
    <row r="219" spans="1:8" ht="21" x14ac:dyDescent="0.15">
      <c r="A219" s="6" t="s">
        <v>612</v>
      </c>
      <c r="B219" s="7" t="s">
        <v>613</v>
      </c>
      <c r="C219" s="10">
        <v>1</v>
      </c>
      <c r="D219" s="10">
        <v>23426.66</v>
      </c>
      <c r="E219" s="10">
        <v>13345</v>
      </c>
      <c r="F219" s="10">
        <v>0</v>
      </c>
      <c r="G219" s="10">
        <v>10081.66</v>
      </c>
      <c r="H219" s="10">
        <v>281119.92</v>
      </c>
    </row>
    <row r="220" spans="1:8" ht="21" x14ac:dyDescent="0.15">
      <c r="A220" s="6" t="s">
        <v>614</v>
      </c>
      <c r="B220" s="7" t="s">
        <v>615</v>
      </c>
      <c r="C220" s="10">
        <v>5</v>
      </c>
      <c r="D220" s="10">
        <v>27903.09</v>
      </c>
      <c r="E220" s="10">
        <v>15895</v>
      </c>
      <c r="F220" s="10">
        <v>0</v>
      </c>
      <c r="G220" s="10">
        <v>12008.09</v>
      </c>
      <c r="H220" s="10">
        <v>1674185.4</v>
      </c>
    </row>
    <row r="221" spans="1:8" ht="21" x14ac:dyDescent="0.15">
      <c r="A221" s="6" t="s">
        <v>165</v>
      </c>
      <c r="B221" s="7" t="s">
        <v>616</v>
      </c>
      <c r="C221" s="10">
        <v>6</v>
      </c>
      <c r="D221" s="10">
        <v>16817.34</v>
      </c>
      <c r="E221" s="10">
        <v>9580</v>
      </c>
      <c r="F221" s="10">
        <v>0</v>
      </c>
      <c r="G221" s="10">
        <v>7237.34</v>
      </c>
      <c r="H221" s="10">
        <v>1210848.48</v>
      </c>
    </row>
    <row r="222" spans="1:8" ht="21" x14ac:dyDescent="0.15">
      <c r="A222" s="6" t="s">
        <v>61</v>
      </c>
      <c r="B222" s="7" t="s">
        <v>617</v>
      </c>
      <c r="C222" s="10">
        <v>1</v>
      </c>
      <c r="D222" s="10">
        <v>20196.599999999999</v>
      </c>
      <c r="E222" s="10">
        <v>11505</v>
      </c>
      <c r="F222" s="10">
        <v>0</v>
      </c>
      <c r="G222" s="10">
        <v>8691.6</v>
      </c>
      <c r="H222" s="10">
        <v>242359.2</v>
      </c>
    </row>
    <row r="223" spans="1:8" ht="21" x14ac:dyDescent="0.15">
      <c r="A223" s="6" t="s">
        <v>732</v>
      </c>
      <c r="B223" s="7" t="s">
        <v>733</v>
      </c>
      <c r="C223" s="10">
        <v>0.5</v>
      </c>
      <c r="D223" s="10">
        <v>41016.400000000001</v>
      </c>
      <c r="E223" s="10">
        <v>23365</v>
      </c>
      <c r="F223" s="10">
        <v>0</v>
      </c>
      <c r="G223" s="10">
        <v>17651.400000000001</v>
      </c>
      <c r="H223" s="10">
        <v>246098.4</v>
      </c>
    </row>
    <row r="224" spans="1:8" ht="21" x14ac:dyDescent="0.15">
      <c r="A224" s="6" t="s">
        <v>620</v>
      </c>
      <c r="B224" s="7" t="s">
        <v>621</v>
      </c>
      <c r="C224" s="10">
        <v>1</v>
      </c>
      <c r="D224" s="10">
        <v>21987.18</v>
      </c>
      <c r="E224" s="10">
        <v>12525</v>
      </c>
      <c r="F224" s="10">
        <v>0</v>
      </c>
      <c r="G224" s="10">
        <v>9462.18</v>
      </c>
      <c r="H224" s="10">
        <v>263846.15999999997</v>
      </c>
    </row>
    <row r="225" spans="1:8" ht="21" x14ac:dyDescent="0.15">
      <c r="A225" s="6" t="s">
        <v>622</v>
      </c>
      <c r="B225" s="7" t="s">
        <v>623</v>
      </c>
      <c r="C225" s="10">
        <v>3</v>
      </c>
      <c r="D225" s="10">
        <v>26656.71</v>
      </c>
      <c r="E225" s="10">
        <v>15185</v>
      </c>
      <c r="F225" s="10">
        <v>0</v>
      </c>
      <c r="G225" s="10">
        <v>11471.71</v>
      </c>
      <c r="H225" s="10">
        <v>959641.56</v>
      </c>
    </row>
    <row r="226" spans="1:8" ht="21" x14ac:dyDescent="0.15">
      <c r="A226" s="6" t="s">
        <v>624</v>
      </c>
      <c r="B226" s="7" t="s">
        <v>625</v>
      </c>
      <c r="C226" s="10">
        <v>1</v>
      </c>
      <c r="D226" s="10">
        <v>26656.71</v>
      </c>
      <c r="E226" s="10">
        <v>15185</v>
      </c>
      <c r="F226" s="10">
        <v>0</v>
      </c>
      <c r="G226" s="10">
        <v>11471.71</v>
      </c>
      <c r="H226" s="10">
        <v>319880.52</v>
      </c>
    </row>
    <row r="227" spans="1:8" ht="21" x14ac:dyDescent="0.15">
      <c r="A227" s="6" t="s">
        <v>734</v>
      </c>
      <c r="B227" s="7" t="s">
        <v>735</v>
      </c>
      <c r="C227" s="10">
        <v>1</v>
      </c>
      <c r="D227" s="10">
        <v>41016.400000000001</v>
      </c>
      <c r="E227" s="10">
        <v>23365</v>
      </c>
      <c r="F227" s="10">
        <v>0</v>
      </c>
      <c r="G227" s="10">
        <v>17651.400000000001</v>
      </c>
      <c r="H227" s="10">
        <v>492196.8</v>
      </c>
    </row>
    <row r="228" spans="1:8" ht="24.95" customHeight="1" x14ac:dyDescent="0.15">
      <c r="A228" s="28" t="s">
        <v>489</v>
      </c>
      <c r="B228" s="28"/>
      <c r="C228" s="12" t="s">
        <v>387</v>
      </c>
      <c r="D228" s="12">
        <f>SUBTOTAL(9,D129:D227)</f>
        <v>4027956.61301</v>
      </c>
      <c r="E228" s="12" t="s">
        <v>387</v>
      </c>
      <c r="F228" s="12" t="s">
        <v>387</v>
      </c>
      <c r="G228" s="12" t="s">
        <v>387</v>
      </c>
      <c r="H228" s="12">
        <f>SUBTOTAL(9,H129:H227)</f>
        <v>349866111.51999998</v>
      </c>
    </row>
  </sheetData>
  <sheetProtection password="DA92" sheet="1" objects="1" scenarios="1"/>
  <mergeCells count="39">
    <mergeCell ref="A228:B228"/>
    <mergeCell ref="A123:H123"/>
    <mergeCell ref="A125:A127"/>
    <mergeCell ref="B125:B127"/>
    <mergeCell ref="C125:C127"/>
    <mergeCell ref="D125:G125"/>
    <mergeCell ref="H125:H127"/>
    <mergeCell ref="D126:D127"/>
    <mergeCell ref="E126:G126"/>
    <mergeCell ref="A119:B119"/>
    <mergeCell ref="A121:B121"/>
    <mergeCell ref="C121:H121"/>
    <mergeCell ref="A122:B122"/>
    <mergeCell ref="C122:H122"/>
    <mergeCell ref="A15:H15"/>
    <mergeCell ref="A17:A19"/>
    <mergeCell ref="B17:B19"/>
    <mergeCell ref="C17:C19"/>
    <mergeCell ref="D17:G17"/>
    <mergeCell ref="H17:H19"/>
    <mergeCell ref="D18:D19"/>
    <mergeCell ref="E18:G18"/>
    <mergeCell ref="A11:B11"/>
    <mergeCell ref="A13:B13"/>
    <mergeCell ref="C13:H13"/>
    <mergeCell ref="A14:B14"/>
    <mergeCell ref="C14:H14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&amp;K00-00922229.O24.192395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8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467</v>
      </c>
      <c r="B2" s="26"/>
      <c r="C2" s="27" t="s">
        <v>137</v>
      </c>
      <c r="D2" s="27"/>
      <c r="E2" s="27"/>
      <c r="F2" s="27"/>
      <c r="G2" s="27"/>
    </row>
    <row r="3" spans="1:7" ht="20.100000000000001" customHeight="1" x14ac:dyDescent="0.15">
      <c r="A3" s="26" t="s">
        <v>468</v>
      </c>
      <c r="B3" s="26"/>
      <c r="C3" s="27" t="s">
        <v>490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736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376</v>
      </c>
      <c r="B7" s="19" t="s">
        <v>737</v>
      </c>
      <c r="C7" s="19"/>
      <c r="D7" s="6" t="s">
        <v>738</v>
      </c>
      <c r="E7" s="6" t="s">
        <v>739</v>
      </c>
      <c r="F7" s="6" t="s">
        <v>740</v>
      </c>
      <c r="G7" s="6" t="s">
        <v>741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60" customHeight="1" x14ac:dyDescent="0.15">
      <c r="A9" s="6" t="s">
        <v>383</v>
      </c>
      <c r="B9" s="20" t="s">
        <v>742</v>
      </c>
      <c r="C9" s="20"/>
      <c r="D9" s="10">
        <v>5000</v>
      </c>
      <c r="E9" s="10">
        <v>100</v>
      </c>
      <c r="F9" s="10">
        <v>2</v>
      </c>
      <c r="G9" s="10">
        <v>1000000</v>
      </c>
    </row>
    <row r="10" spans="1:7" ht="60" customHeight="1" x14ac:dyDescent="0.15">
      <c r="A10" s="6" t="s">
        <v>480</v>
      </c>
      <c r="B10" s="20" t="s">
        <v>742</v>
      </c>
      <c r="C10" s="20"/>
      <c r="D10" s="10">
        <v>300</v>
      </c>
      <c r="E10" s="10">
        <v>100</v>
      </c>
      <c r="F10" s="10">
        <v>10</v>
      </c>
      <c r="G10" s="10">
        <v>300000</v>
      </c>
    </row>
    <row r="11" spans="1:7" ht="24.95" customHeight="1" x14ac:dyDescent="0.15">
      <c r="A11" s="28" t="s">
        <v>489</v>
      </c>
      <c r="B11" s="28"/>
      <c r="C11" s="28"/>
      <c r="D11" s="28"/>
      <c r="E11" s="28"/>
      <c r="F11" s="28"/>
      <c r="G11" s="12">
        <v>1300000</v>
      </c>
    </row>
    <row r="12" spans="1:7" ht="24.95" customHeight="1" x14ac:dyDescent="0.15"/>
    <row r="13" spans="1:7" ht="20.100000000000001" customHeight="1" x14ac:dyDescent="0.15">
      <c r="A13" s="26" t="s">
        <v>467</v>
      </c>
      <c r="B13" s="26"/>
      <c r="C13" s="27" t="s">
        <v>137</v>
      </c>
      <c r="D13" s="27"/>
      <c r="E13" s="27"/>
      <c r="F13" s="27"/>
      <c r="G13" s="27"/>
    </row>
    <row r="14" spans="1:7" ht="20.100000000000001" customHeight="1" x14ac:dyDescent="0.15">
      <c r="A14" s="26" t="s">
        <v>468</v>
      </c>
      <c r="B14" s="26"/>
      <c r="C14" s="27" t="s">
        <v>663</v>
      </c>
      <c r="D14" s="27"/>
      <c r="E14" s="27"/>
      <c r="F14" s="27"/>
      <c r="G14" s="27"/>
    </row>
    <row r="15" spans="1:7" ht="15" customHeight="1" x14ac:dyDescent="0.15"/>
    <row r="16" spans="1:7" ht="24.95" customHeight="1" x14ac:dyDescent="0.15">
      <c r="A16" s="17" t="s">
        <v>736</v>
      </c>
      <c r="B16" s="17"/>
      <c r="C16" s="17"/>
      <c r="D16" s="17"/>
      <c r="E16" s="17"/>
      <c r="F16" s="17"/>
      <c r="G16" s="17"/>
    </row>
    <row r="17" spans="1:7" ht="15" customHeight="1" x14ac:dyDescent="0.15"/>
    <row r="18" spans="1:7" ht="50.1" customHeight="1" x14ac:dyDescent="0.15">
      <c r="A18" s="6" t="s">
        <v>376</v>
      </c>
      <c r="B18" s="19" t="s">
        <v>737</v>
      </c>
      <c r="C18" s="19"/>
      <c r="D18" s="6" t="s">
        <v>738</v>
      </c>
      <c r="E18" s="6" t="s">
        <v>739</v>
      </c>
      <c r="F18" s="6" t="s">
        <v>740</v>
      </c>
      <c r="G18" s="6" t="s">
        <v>741</v>
      </c>
    </row>
    <row r="19" spans="1:7" ht="15" customHeight="1" x14ac:dyDescent="0.15">
      <c r="A19" s="6">
        <v>1</v>
      </c>
      <c r="B19" s="19">
        <v>2</v>
      </c>
      <c r="C19" s="19"/>
      <c r="D19" s="6">
        <v>3</v>
      </c>
      <c r="E19" s="6">
        <v>4</v>
      </c>
      <c r="F19" s="6">
        <v>5</v>
      </c>
      <c r="G19" s="6">
        <v>6</v>
      </c>
    </row>
    <row r="20" spans="1:7" ht="60" customHeight="1" x14ac:dyDescent="0.15">
      <c r="A20" s="6" t="s">
        <v>383</v>
      </c>
      <c r="B20" s="20" t="s">
        <v>742</v>
      </c>
      <c r="C20" s="20"/>
      <c r="D20" s="10">
        <v>2500</v>
      </c>
      <c r="E20" s="10">
        <v>100</v>
      </c>
      <c r="F20" s="10">
        <v>2</v>
      </c>
      <c r="G20" s="10">
        <v>500000</v>
      </c>
    </row>
    <row r="21" spans="1:7" ht="60" customHeight="1" x14ac:dyDescent="0.15">
      <c r="A21" s="6" t="s">
        <v>480</v>
      </c>
      <c r="B21" s="20" t="s">
        <v>742</v>
      </c>
      <c r="C21" s="20"/>
      <c r="D21" s="10">
        <v>500</v>
      </c>
      <c r="E21" s="10">
        <v>125</v>
      </c>
      <c r="F21" s="10">
        <v>4</v>
      </c>
      <c r="G21" s="10">
        <v>250000</v>
      </c>
    </row>
    <row r="22" spans="1:7" ht="24.95" customHeight="1" x14ac:dyDescent="0.15">
      <c r="A22" s="28" t="s">
        <v>489</v>
      </c>
      <c r="B22" s="28"/>
      <c r="C22" s="28"/>
      <c r="D22" s="28"/>
      <c r="E22" s="28"/>
      <c r="F22" s="28"/>
      <c r="G22" s="12">
        <v>750000</v>
      </c>
    </row>
    <row r="23" spans="1:7" ht="24.95" customHeight="1" x14ac:dyDescent="0.15"/>
    <row r="24" spans="1:7" ht="20.100000000000001" customHeight="1" x14ac:dyDescent="0.15">
      <c r="A24" s="26" t="s">
        <v>467</v>
      </c>
      <c r="B24" s="26"/>
      <c r="C24" s="27" t="s">
        <v>137</v>
      </c>
      <c r="D24" s="27"/>
      <c r="E24" s="27"/>
      <c r="F24" s="27"/>
      <c r="G24" s="27"/>
    </row>
    <row r="25" spans="1:7" ht="20.100000000000001" customHeight="1" x14ac:dyDescent="0.15">
      <c r="A25" s="26" t="s">
        <v>468</v>
      </c>
      <c r="B25" s="26"/>
      <c r="C25" s="27" t="s">
        <v>490</v>
      </c>
      <c r="D25" s="27"/>
      <c r="E25" s="27"/>
      <c r="F25" s="27"/>
      <c r="G25" s="27"/>
    </row>
    <row r="26" spans="1:7" ht="15" customHeight="1" x14ac:dyDescent="0.15"/>
    <row r="27" spans="1:7" ht="24.95" customHeight="1" x14ac:dyDescent="0.15">
      <c r="A27" s="17" t="s">
        <v>743</v>
      </c>
      <c r="B27" s="17"/>
      <c r="C27" s="17"/>
      <c r="D27" s="17"/>
      <c r="E27" s="17"/>
      <c r="F27" s="17"/>
      <c r="G27" s="17"/>
    </row>
    <row r="28" spans="1:7" ht="15" customHeight="1" x14ac:dyDescent="0.15"/>
    <row r="29" spans="1:7" ht="50.1" customHeight="1" x14ac:dyDescent="0.15">
      <c r="A29" s="6" t="s">
        <v>376</v>
      </c>
      <c r="B29" s="19" t="s">
        <v>737</v>
      </c>
      <c r="C29" s="19"/>
      <c r="D29" s="6" t="s">
        <v>744</v>
      </c>
      <c r="E29" s="6" t="s">
        <v>745</v>
      </c>
      <c r="F29" s="6" t="s">
        <v>746</v>
      </c>
      <c r="G29" s="6" t="s">
        <v>741</v>
      </c>
    </row>
    <row r="30" spans="1:7" ht="15" customHeight="1" x14ac:dyDescent="0.15">
      <c r="A30" s="6">
        <v>1</v>
      </c>
      <c r="B30" s="19">
        <v>2</v>
      </c>
      <c r="C30" s="19"/>
      <c r="D30" s="6">
        <v>3</v>
      </c>
      <c r="E30" s="6">
        <v>4</v>
      </c>
      <c r="F30" s="6">
        <v>5</v>
      </c>
      <c r="G30" s="6">
        <v>6</v>
      </c>
    </row>
    <row r="31" spans="1:7" ht="20.100000000000001" customHeight="1" x14ac:dyDescent="0.15">
      <c r="A31" s="6" t="s">
        <v>480</v>
      </c>
      <c r="B31" s="20" t="s">
        <v>747</v>
      </c>
      <c r="C31" s="20"/>
      <c r="D31" s="10">
        <v>20</v>
      </c>
      <c r="E31" s="10">
        <v>2</v>
      </c>
      <c r="F31" s="10">
        <v>5000</v>
      </c>
      <c r="G31" s="10">
        <v>200000</v>
      </c>
    </row>
    <row r="32" spans="1:7" ht="24.95" customHeight="1" x14ac:dyDescent="0.15">
      <c r="A32" s="28" t="s">
        <v>489</v>
      </c>
      <c r="B32" s="28"/>
      <c r="C32" s="28"/>
      <c r="D32" s="28"/>
      <c r="E32" s="28"/>
      <c r="F32" s="28"/>
      <c r="G32" s="12">
        <v>200000</v>
      </c>
    </row>
    <row r="33" spans="1:7" ht="24.95" customHeight="1" x14ac:dyDescent="0.15"/>
    <row r="34" spans="1:7" ht="20.100000000000001" customHeight="1" x14ac:dyDescent="0.15">
      <c r="A34" s="26" t="s">
        <v>467</v>
      </c>
      <c r="B34" s="26"/>
      <c r="C34" s="27" t="s">
        <v>165</v>
      </c>
      <c r="D34" s="27"/>
      <c r="E34" s="27"/>
      <c r="F34" s="27"/>
      <c r="G34" s="27"/>
    </row>
    <row r="35" spans="1:7" ht="20.100000000000001" customHeight="1" x14ac:dyDescent="0.15">
      <c r="A35" s="26" t="s">
        <v>468</v>
      </c>
      <c r="B35" s="26"/>
      <c r="C35" s="27" t="s">
        <v>490</v>
      </c>
      <c r="D35" s="27"/>
      <c r="E35" s="27"/>
      <c r="F35" s="27"/>
      <c r="G35" s="27"/>
    </row>
    <row r="36" spans="1:7" ht="15" customHeight="1" x14ac:dyDescent="0.15"/>
    <row r="37" spans="1:7" ht="24.95" customHeight="1" x14ac:dyDescent="0.15">
      <c r="A37" s="17" t="s">
        <v>743</v>
      </c>
      <c r="B37" s="17"/>
      <c r="C37" s="17"/>
      <c r="D37" s="17"/>
      <c r="E37" s="17"/>
      <c r="F37" s="17"/>
      <c r="G37" s="17"/>
    </row>
    <row r="38" spans="1:7" ht="15" customHeight="1" x14ac:dyDescent="0.15"/>
    <row r="39" spans="1:7" ht="50.1" customHeight="1" x14ac:dyDescent="0.15">
      <c r="A39" s="6" t="s">
        <v>376</v>
      </c>
      <c r="B39" s="19" t="s">
        <v>737</v>
      </c>
      <c r="C39" s="19"/>
      <c r="D39" s="6" t="s">
        <v>744</v>
      </c>
      <c r="E39" s="6" t="s">
        <v>745</v>
      </c>
      <c r="F39" s="6" t="s">
        <v>746</v>
      </c>
      <c r="G39" s="6" t="s">
        <v>741</v>
      </c>
    </row>
    <row r="40" spans="1:7" ht="15" customHeight="1" x14ac:dyDescent="0.15">
      <c r="A40" s="6">
        <v>1</v>
      </c>
      <c r="B40" s="19">
        <v>2</v>
      </c>
      <c r="C40" s="19"/>
      <c r="D40" s="6">
        <v>3</v>
      </c>
      <c r="E40" s="6">
        <v>4</v>
      </c>
      <c r="F40" s="6">
        <v>5</v>
      </c>
      <c r="G40" s="6">
        <v>6</v>
      </c>
    </row>
    <row r="41" spans="1:7" ht="20.100000000000001" customHeight="1" x14ac:dyDescent="0.15">
      <c r="A41" s="6" t="s">
        <v>480</v>
      </c>
      <c r="B41" s="20" t="s">
        <v>747</v>
      </c>
      <c r="C41" s="20"/>
      <c r="D41" s="10">
        <v>100</v>
      </c>
      <c r="E41" s="10">
        <v>1</v>
      </c>
      <c r="F41" s="10">
        <v>2900</v>
      </c>
      <c r="G41" s="10">
        <v>290000</v>
      </c>
    </row>
    <row r="42" spans="1:7" ht="24.95" customHeight="1" x14ac:dyDescent="0.15">
      <c r="A42" s="28" t="s">
        <v>489</v>
      </c>
      <c r="B42" s="28"/>
      <c r="C42" s="28"/>
      <c r="D42" s="28"/>
      <c r="E42" s="28"/>
      <c r="F42" s="28"/>
      <c r="G42" s="12">
        <v>290000</v>
      </c>
    </row>
    <row r="43" spans="1:7" ht="24.95" customHeight="1" x14ac:dyDescent="0.15"/>
    <row r="44" spans="1:7" ht="20.100000000000001" customHeight="1" x14ac:dyDescent="0.15">
      <c r="A44" s="26" t="s">
        <v>467</v>
      </c>
      <c r="B44" s="26"/>
      <c r="C44" s="27" t="s">
        <v>137</v>
      </c>
      <c r="D44" s="27"/>
      <c r="E44" s="27"/>
      <c r="F44" s="27"/>
      <c r="G44" s="27"/>
    </row>
    <row r="45" spans="1:7" ht="20.100000000000001" customHeight="1" x14ac:dyDescent="0.15">
      <c r="A45" s="26" t="s">
        <v>468</v>
      </c>
      <c r="B45" s="26"/>
      <c r="C45" s="27" t="s">
        <v>663</v>
      </c>
      <c r="D45" s="27"/>
      <c r="E45" s="27"/>
      <c r="F45" s="27"/>
      <c r="G45" s="27"/>
    </row>
    <row r="46" spans="1:7" ht="15" customHeight="1" x14ac:dyDescent="0.15"/>
    <row r="47" spans="1:7" ht="24.95" customHeight="1" x14ac:dyDescent="0.15">
      <c r="A47" s="17" t="s">
        <v>743</v>
      </c>
      <c r="B47" s="17"/>
      <c r="C47" s="17"/>
      <c r="D47" s="17"/>
      <c r="E47" s="17"/>
      <c r="F47" s="17"/>
      <c r="G47" s="17"/>
    </row>
    <row r="48" spans="1:7" ht="15" customHeight="1" x14ac:dyDescent="0.15"/>
    <row r="49" spans="1:7" ht="50.1" customHeight="1" x14ac:dyDescent="0.15">
      <c r="A49" s="6" t="s">
        <v>376</v>
      </c>
      <c r="B49" s="19" t="s">
        <v>737</v>
      </c>
      <c r="C49" s="19"/>
      <c r="D49" s="6" t="s">
        <v>744</v>
      </c>
      <c r="E49" s="6" t="s">
        <v>745</v>
      </c>
      <c r="F49" s="6" t="s">
        <v>746</v>
      </c>
      <c r="G49" s="6" t="s">
        <v>741</v>
      </c>
    </row>
    <row r="50" spans="1:7" ht="15" customHeight="1" x14ac:dyDescent="0.15">
      <c r="A50" s="6">
        <v>1</v>
      </c>
      <c r="B50" s="19">
        <v>2</v>
      </c>
      <c r="C50" s="19"/>
      <c r="D50" s="6">
        <v>3</v>
      </c>
      <c r="E50" s="6">
        <v>4</v>
      </c>
      <c r="F50" s="6">
        <v>5</v>
      </c>
      <c r="G50" s="6">
        <v>6</v>
      </c>
    </row>
    <row r="51" spans="1:7" ht="20.100000000000001" customHeight="1" x14ac:dyDescent="0.15">
      <c r="A51" s="6" t="s">
        <v>480</v>
      </c>
      <c r="B51" s="20" t="s">
        <v>747</v>
      </c>
      <c r="C51" s="20"/>
      <c r="D51" s="10">
        <v>20</v>
      </c>
      <c r="E51" s="10">
        <v>1</v>
      </c>
      <c r="F51" s="10">
        <v>5000</v>
      </c>
      <c r="G51" s="10">
        <v>100000</v>
      </c>
    </row>
    <row r="52" spans="1:7" ht="24.95" customHeight="1" x14ac:dyDescent="0.15">
      <c r="A52" s="28" t="s">
        <v>489</v>
      </c>
      <c r="B52" s="28"/>
      <c r="C52" s="28"/>
      <c r="D52" s="28"/>
      <c r="E52" s="28"/>
      <c r="F52" s="28"/>
      <c r="G52" s="12">
        <v>100000</v>
      </c>
    </row>
    <row r="53" spans="1:7" ht="24.95" customHeight="1" x14ac:dyDescent="0.15"/>
    <row r="54" spans="1:7" ht="20.100000000000001" customHeight="1" x14ac:dyDescent="0.15">
      <c r="A54" s="26" t="s">
        <v>467</v>
      </c>
      <c r="B54" s="26"/>
      <c r="C54" s="27" t="s">
        <v>181</v>
      </c>
      <c r="D54" s="27"/>
      <c r="E54" s="27"/>
      <c r="F54" s="27"/>
      <c r="G54" s="27"/>
    </row>
    <row r="55" spans="1:7" ht="20.100000000000001" customHeight="1" x14ac:dyDescent="0.15">
      <c r="A55" s="26" t="s">
        <v>468</v>
      </c>
      <c r="B55" s="26"/>
      <c r="C55" s="27" t="s">
        <v>490</v>
      </c>
      <c r="D55" s="27"/>
      <c r="E55" s="27"/>
      <c r="F55" s="27"/>
      <c r="G55" s="27"/>
    </row>
    <row r="56" spans="1:7" ht="15" customHeight="1" x14ac:dyDescent="0.15"/>
    <row r="57" spans="1:7" ht="24.95" customHeight="1" x14ac:dyDescent="0.15">
      <c r="A57" s="17" t="s">
        <v>743</v>
      </c>
      <c r="B57" s="17"/>
      <c r="C57" s="17"/>
      <c r="D57" s="17"/>
      <c r="E57" s="17"/>
      <c r="F57" s="17"/>
      <c r="G57" s="17"/>
    </row>
    <row r="58" spans="1:7" ht="15" customHeight="1" x14ac:dyDescent="0.15"/>
    <row r="59" spans="1:7" ht="50.1" customHeight="1" x14ac:dyDescent="0.15">
      <c r="A59" s="6" t="s">
        <v>376</v>
      </c>
      <c r="B59" s="19" t="s">
        <v>737</v>
      </c>
      <c r="C59" s="19"/>
      <c r="D59" s="6" t="s">
        <v>744</v>
      </c>
      <c r="E59" s="6" t="s">
        <v>745</v>
      </c>
      <c r="F59" s="6" t="s">
        <v>746</v>
      </c>
      <c r="G59" s="6" t="s">
        <v>741</v>
      </c>
    </row>
    <row r="60" spans="1:7" ht="15" customHeight="1" x14ac:dyDescent="0.15">
      <c r="A60" s="6">
        <v>1</v>
      </c>
      <c r="B60" s="19">
        <v>2</v>
      </c>
      <c r="C60" s="19"/>
      <c r="D60" s="6">
        <v>3</v>
      </c>
      <c r="E60" s="6">
        <v>4</v>
      </c>
      <c r="F60" s="6">
        <v>5</v>
      </c>
      <c r="G60" s="6">
        <v>6</v>
      </c>
    </row>
    <row r="61" spans="1:7" ht="20.100000000000001" customHeight="1" x14ac:dyDescent="0.15">
      <c r="A61" s="6" t="s">
        <v>482</v>
      </c>
      <c r="B61" s="20" t="s">
        <v>748</v>
      </c>
      <c r="C61" s="20"/>
      <c r="D61" s="10">
        <v>100</v>
      </c>
      <c r="E61" s="10">
        <v>1</v>
      </c>
      <c r="F61" s="10">
        <v>2500</v>
      </c>
      <c r="G61" s="10">
        <v>250000</v>
      </c>
    </row>
    <row r="62" spans="1:7" ht="24.95" customHeight="1" x14ac:dyDescent="0.15">
      <c r="A62" s="28" t="s">
        <v>489</v>
      </c>
      <c r="B62" s="28"/>
      <c r="C62" s="28"/>
      <c r="D62" s="28"/>
      <c r="E62" s="28"/>
      <c r="F62" s="28"/>
      <c r="G62" s="12">
        <v>250000</v>
      </c>
    </row>
    <row r="63" spans="1:7" ht="24.95" customHeight="1" x14ac:dyDescent="0.15"/>
    <row r="64" spans="1:7" ht="20.100000000000001" customHeight="1" x14ac:dyDescent="0.15">
      <c r="A64" s="26" t="s">
        <v>467</v>
      </c>
      <c r="B64" s="26"/>
      <c r="C64" s="27" t="s">
        <v>107</v>
      </c>
      <c r="D64" s="27"/>
      <c r="E64" s="27"/>
      <c r="F64" s="27"/>
      <c r="G64" s="27"/>
    </row>
    <row r="65" spans="1:7" ht="20.100000000000001" customHeight="1" x14ac:dyDescent="0.15">
      <c r="A65" s="26" t="s">
        <v>468</v>
      </c>
      <c r="B65" s="26"/>
      <c r="C65" s="27" t="s">
        <v>663</v>
      </c>
      <c r="D65" s="27"/>
      <c r="E65" s="27"/>
      <c r="F65" s="27"/>
      <c r="G65" s="27"/>
    </row>
    <row r="66" spans="1:7" ht="15" customHeight="1" x14ac:dyDescent="0.15"/>
    <row r="67" spans="1:7" ht="24.95" customHeight="1" x14ac:dyDescent="0.15">
      <c r="A67" s="17" t="s">
        <v>743</v>
      </c>
      <c r="B67" s="17"/>
      <c r="C67" s="17"/>
      <c r="D67" s="17"/>
      <c r="E67" s="17"/>
      <c r="F67" s="17"/>
      <c r="G67" s="17"/>
    </row>
    <row r="68" spans="1:7" ht="15" customHeight="1" x14ac:dyDescent="0.15"/>
    <row r="69" spans="1:7" ht="50.1" customHeight="1" x14ac:dyDescent="0.15">
      <c r="A69" s="6" t="s">
        <v>376</v>
      </c>
      <c r="B69" s="19" t="s">
        <v>737</v>
      </c>
      <c r="C69" s="19"/>
      <c r="D69" s="6" t="s">
        <v>744</v>
      </c>
      <c r="E69" s="6" t="s">
        <v>745</v>
      </c>
      <c r="F69" s="6" t="s">
        <v>746</v>
      </c>
      <c r="G69" s="6" t="s">
        <v>741</v>
      </c>
    </row>
    <row r="70" spans="1:7" ht="15" customHeight="1" x14ac:dyDescent="0.15">
      <c r="A70" s="6">
        <v>1</v>
      </c>
      <c r="B70" s="19">
        <v>2</v>
      </c>
      <c r="C70" s="19"/>
      <c r="D70" s="6">
        <v>3</v>
      </c>
      <c r="E70" s="6">
        <v>4</v>
      </c>
      <c r="F70" s="6">
        <v>5</v>
      </c>
      <c r="G70" s="6">
        <v>6</v>
      </c>
    </row>
    <row r="71" spans="1:7" ht="39.950000000000003" customHeight="1" x14ac:dyDescent="0.15">
      <c r="A71" s="6" t="s">
        <v>383</v>
      </c>
      <c r="B71" s="20" t="s">
        <v>749</v>
      </c>
      <c r="C71" s="20"/>
      <c r="D71" s="10">
        <v>100</v>
      </c>
      <c r="E71" s="10">
        <v>1</v>
      </c>
      <c r="F71" s="10">
        <v>10000</v>
      </c>
      <c r="G71" s="10">
        <v>1000000</v>
      </c>
    </row>
    <row r="72" spans="1:7" ht="24.95" customHeight="1" x14ac:dyDescent="0.15">
      <c r="A72" s="28" t="s">
        <v>489</v>
      </c>
      <c r="B72" s="28"/>
      <c r="C72" s="28"/>
      <c r="D72" s="28"/>
      <c r="E72" s="28"/>
      <c r="F72" s="28"/>
      <c r="G72" s="12">
        <v>1000000</v>
      </c>
    </row>
    <row r="73" spans="1:7" ht="24.95" customHeight="1" x14ac:dyDescent="0.15"/>
    <row r="74" spans="1:7" ht="20.100000000000001" customHeight="1" x14ac:dyDescent="0.15">
      <c r="A74" s="26" t="s">
        <v>467</v>
      </c>
      <c r="B74" s="26"/>
      <c r="C74" s="27" t="s">
        <v>107</v>
      </c>
      <c r="D74" s="27"/>
      <c r="E74" s="27"/>
      <c r="F74" s="27"/>
      <c r="G74" s="27"/>
    </row>
    <row r="75" spans="1:7" ht="20.100000000000001" customHeight="1" x14ac:dyDescent="0.15">
      <c r="A75" s="26" t="s">
        <v>468</v>
      </c>
      <c r="B75" s="26"/>
      <c r="C75" s="27" t="s">
        <v>490</v>
      </c>
      <c r="D75" s="27"/>
      <c r="E75" s="27"/>
      <c r="F75" s="27"/>
      <c r="G75" s="27"/>
    </row>
    <row r="76" spans="1:7" ht="15" customHeight="1" x14ac:dyDescent="0.15"/>
    <row r="77" spans="1:7" ht="24.95" customHeight="1" x14ac:dyDescent="0.15">
      <c r="A77" s="17" t="s">
        <v>743</v>
      </c>
      <c r="B77" s="17"/>
      <c r="C77" s="17"/>
      <c r="D77" s="17"/>
      <c r="E77" s="17"/>
      <c r="F77" s="17"/>
      <c r="G77" s="17"/>
    </row>
    <row r="78" spans="1:7" ht="15" customHeight="1" x14ac:dyDescent="0.15"/>
    <row r="79" spans="1:7" ht="50.1" customHeight="1" x14ac:dyDescent="0.15">
      <c r="A79" s="6" t="s">
        <v>376</v>
      </c>
      <c r="B79" s="19" t="s">
        <v>737</v>
      </c>
      <c r="C79" s="19"/>
      <c r="D79" s="6" t="s">
        <v>744</v>
      </c>
      <c r="E79" s="6" t="s">
        <v>745</v>
      </c>
      <c r="F79" s="6" t="s">
        <v>746</v>
      </c>
      <c r="G79" s="6" t="s">
        <v>741</v>
      </c>
    </row>
    <row r="80" spans="1:7" ht="15" customHeight="1" x14ac:dyDescent="0.15">
      <c r="A80" s="6">
        <v>1</v>
      </c>
      <c r="B80" s="19">
        <v>2</v>
      </c>
      <c r="C80" s="19"/>
      <c r="D80" s="6">
        <v>3</v>
      </c>
      <c r="E80" s="6">
        <v>4</v>
      </c>
      <c r="F80" s="6">
        <v>5</v>
      </c>
      <c r="G80" s="6">
        <v>6</v>
      </c>
    </row>
    <row r="81" spans="1:7" ht="39.950000000000003" customHeight="1" x14ac:dyDescent="0.15">
      <c r="A81" s="6" t="s">
        <v>383</v>
      </c>
      <c r="B81" s="20" t="s">
        <v>749</v>
      </c>
      <c r="C81" s="20"/>
      <c r="D81" s="10">
        <v>100</v>
      </c>
      <c r="E81" s="10">
        <v>1</v>
      </c>
      <c r="F81" s="10">
        <v>5400</v>
      </c>
      <c r="G81" s="10">
        <v>540000</v>
      </c>
    </row>
    <row r="82" spans="1:7" ht="24.95" customHeight="1" x14ac:dyDescent="0.15">
      <c r="A82" s="28" t="s">
        <v>489</v>
      </c>
      <c r="B82" s="28"/>
      <c r="C82" s="28"/>
      <c r="D82" s="28"/>
      <c r="E82" s="28"/>
      <c r="F82" s="28"/>
      <c r="G82" s="12">
        <v>540000</v>
      </c>
    </row>
    <row r="83" spans="1:7" ht="24.95" customHeight="1" x14ac:dyDescent="0.15"/>
    <row r="84" spans="1:7" ht="20.100000000000001" customHeight="1" x14ac:dyDescent="0.15">
      <c r="A84" s="26" t="s">
        <v>467</v>
      </c>
      <c r="B84" s="26"/>
      <c r="C84" s="27" t="s">
        <v>165</v>
      </c>
      <c r="D84" s="27"/>
      <c r="E84" s="27"/>
      <c r="F84" s="27"/>
      <c r="G84" s="27"/>
    </row>
    <row r="85" spans="1:7" ht="20.100000000000001" customHeight="1" x14ac:dyDescent="0.15">
      <c r="A85" s="26" t="s">
        <v>468</v>
      </c>
      <c r="B85" s="26"/>
      <c r="C85" s="27" t="s">
        <v>663</v>
      </c>
      <c r="D85" s="27"/>
      <c r="E85" s="27"/>
      <c r="F85" s="27"/>
      <c r="G85" s="27"/>
    </row>
    <row r="86" spans="1:7" ht="15" customHeight="1" x14ac:dyDescent="0.15"/>
    <row r="87" spans="1:7" ht="24.95" customHeight="1" x14ac:dyDescent="0.15">
      <c r="A87" s="17" t="s">
        <v>743</v>
      </c>
      <c r="B87" s="17"/>
      <c r="C87" s="17"/>
      <c r="D87" s="17"/>
      <c r="E87" s="17"/>
      <c r="F87" s="17"/>
      <c r="G87" s="17"/>
    </row>
    <row r="88" spans="1:7" ht="15" customHeight="1" x14ac:dyDescent="0.15"/>
    <row r="89" spans="1:7" ht="50.1" customHeight="1" x14ac:dyDescent="0.15">
      <c r="A89" s="6" t="s">
        <v>376</v>
      </c>
      <c r="B89" s="19" t="s">
        <v>737</v>
      </c>
      <c r="C89" s="19"/>
      <c r="D89" s="6" t="s">
        <v>744</v>
      </c>
      <c r="E89" s="6" t="s">
        <v>745</v>
      </c>
      <c r="F89" s="6" t="s">
        <v>746</v>
      </c>
      <c r="G89" s="6" t="s">
        <v>741</v>
      </c>
    </row>
    <row r="90" spans="1:7" ht="15" customHeight="1" x14ac:dyDescent="0.15">
      <c r="A90" s="6">
        <v>1</v>
      </c>
      <c r="B90" s="19">
        <v>2</v>
      </c>
      <c r="C90" s="19"/>
      <c r="D90" s="6">
        <v>3</v>
      </c>
      <c r="E90" s="6">
        <v>4</v>
      </c>
      <c r="F90" s="6">
        <v>5</v>
      </c>
      <c r="G90" s="6">
        <v>6</v>
      </c>
    </row>
    <row r="91" spans="1:7" ht="20.100000000000001" customHeight="1" x14ac:dyDescent="0.15">
      <c r="A91" s="6" t="s">
        <v>481</v>
      </c>
      <c r="B91" s="20" t="s">
        <v>750</v>
      </c>
      <c r="C91" s="20"/>
      <c r="D91" s="10">
        <v>20</v>
      </c>
      <c r="E91" s="10">
        <v>1</v>
      </c>
      <c r="F91" s="10">
        <v>2500</v>
      </c>
      <c r="G91" s="10">
        <v>50000</v>
      </c>
    </row>
    <row r="92" spans="1:7" ht="24.95" customHeight="1" x14ac:dyDescent="0.15">
      <c r="A92" s="28" t="s">
        <v>489</v>
      </c>
      <c r="B92" s="28"/>
      <c r="C92" s="28"/>
      <c r="D92" s="28"/>
      <c r="E92" s="28"/>
      <c r="F92" s="28"/>
      <c r="G92" s="12">
        <v>50000</v>
      </c>
    </row>
    <row r="93" spans="1:7" ht="24.95" customHeight="1" x14ac:dyDescent="0.15"/>
    <row r="94" spans="1:7" ht="20.100000000000001" customHeight="1" x14ac:dyDescent="0.15">
      <c r="A94" s="26" t="s">
        <v>467</v>
      </c>
      <c r="B94" s="26"/>
      <c r="C94" s="27" t="s">
        <v>165</v>
      </c>
      <c r="D94" s="27"/>
      <c r="E94" s="27"/>
      <c r="F94" s="27"/>
      <c r="G94" s="27"/>
    </row>
    <row r="95" spans="1:7" ht="20.100000000000001" customHeight="1" x14ac:dyDescent="0.15">
      <c r="A95" s="26" t="s">
        <v>468</v>
      </c>
      <c r="B95" s="26"/>
      <c r="C95" s="27" t="s">
        <v>490</v>
      </c>
      <c r="D95" s="27"/>
      <c r="E95" s="27"/>
      <c r="F95" s="27"/>
      <c r="G95" s="27"/>
    </row>
    <row r="96" spans="1:7" ht="15" customHeight="1" x14ac:dyDescent="0.15"/>
    <row r="97" spans="1:7" ht="50.1" customHeight="1" x14ac:dyDescent="0.15">
      <c r="A97" s="17" t="s">
        <v>751</v>
      </c>
      <c r="B97" s="17"/>
      <c r="C97" s="17"/>
      <c r="D97" s="17"/>
      <c r="E97" s="17"/>
      <c r="F97" s="17"/>
      <c r="G97" s="17"/>
    </row>
    <row r="98" spans="1:7" ht="15" customHeight="1" x14ac:dyDescent="0.15"/>
    <row r="99" spans="1:7" ht="50.1" customHeight="1" x14ac:dyDescent="0.15">
      <c r="A99" s="6" t="s">
        <v>376</v>
      </c>
      <c r="B99" s="19" t="s">
        <v>752</v>
      </c>
      <c r="C99" s="19"/>
      <c r="D99" s="19"/>
      <c r="E99" s="19"/>
      <c r="F99" s="6" t="s">
        <v>753</v>
      </c>
      <c r="G99" s="6" t="s">
        <v>754</v>
      </c>
    </row>
    <row r="100" spans="1:7" ht="15" customHeight="1" x14ac:dyDescent="0.15">
      <c r="A100" s="6">
        <v>1</v>
      </c>
      <c r="B100" s="19">
        <v>2</v>
      </c>
      <c r="C100" s="19"/>
      <c r="D100" s="19"/>
      <c r="E100" s="19"/>
      <c r="F100" s="6">
        <v>3</v>
      </c>
      <c r="G100" s="6">
        <v>4</v>
      </c>
    </row>
    <row r="101" spans="1:7" ht="39.950000000000003" customHeight="1" x14ac:dyDescent="0.15">
      <c r="A101" s="6" t="s">
        <v>383</v>
      </c>
      <c r="B101" s="20" t="s">
        <v>755</v>
      </c>
      <c r="C101" s="20"/>
      <c r="D101" s="20"/>
      <c r="E101" s="20"/>
      <c r="F101" s="10">
        <v>217754040.59999999</v>
      </c>
      <c r="G101" s="10">
        <v>46276870.950000003</v>
      </c>
    </row>
    <row r="102" spans="1:7" ht="60" customHeight="1" x14ac:dyDescent="0.15">
      <c r="A102" s="6" t="s">
        <v>480</v>
      </c>
      <c r="B102" s="20" t="s">
        <v>756</v>
      </c>
      <c r="C102" s="20"/>
      <c r="D102" s="20"/>
      <c r="E102" s="20"/>
      <c r="F102" s="10">
        <v>217755545.22999999</v>
      </c>
      <c r="G102" s="10">
        <v>5073486.45</v>
      </c>
    </row>
    <row r="103" spans="1:7" ht="60" customHeight="1" x14ac:dyDescent="0.15">
      <c r="A103" s="6" t="s">
        <v>481</v>
      </c>
      <c r="B103" s="20" t="s">
        <v>757</v>
      </c>
      <c r="C103" s="20"/>
      <c r="D103" s="20"/>
      <c r="E103" s="20"/>
      <c r="F103" s="10">
        <v>217755545.22999999</v>
      </c>
      <c r="G103" s="10">
        <v>10887777.26</v>
      </c>
    </row>
    <row r="104" spans="1:7" ht="24.95" customHeight="1" x14ac:dyDescent="0.15">
      <c r="A104" s="28" t="s">
        <v>489</v>
      </c>
      <c r="B104" s="28"/>
      <c r="C104" s="28"/>
      <c r="D104" s="28"/>
      <c r="E104" s="28"/>
      <c r="F104" s="28"/>
      <c r="G104" s="12">
        <v>62238134.659999996</v>
      </c>
    </row>
    <row r="105" spans="1:7" ht="24.95" customHeight="1" x14ac:dyDescent="0.15"/>
    <row r="106" spans="1:7" ht="20.100000000000001" customHeight="1" x14ac:dyDescent="0.15">
      <c r="A106" s="26" t="s">
        <v>467</v>
      </c>
      <c r="B106" s="26"/>
      <c r="C106" s="27" t="s">
        <v>165</v>
      </c>
      <c r="D106" s="27"/>
      <c r="E106" s="27"/>
      <c r="F106" s="27"/>
      <c r="G106" s="27"/>
    </row>
    <row r="107" spans="1:7" ht="20.100000000000001" customHeight="1" x14ac:dyDescent="0.15">
      <c r="A107" s="26" t="s">
        <v>468</v>
      </c>
      <c r="B107" s="26"/>
      <c r="C107" s="27" t="s">
        <v>469</v>
      </c>
      <c r="D107" s="27"/>
      <c r="E107" s="27"/>
      <c r="F107" s="27"/>
      <c r="G107" s="27"/>
    </row>
    <row r="108" spans="1:7" ht="15" customHeight="1" x14ac:dyDescent="0.15"/>
    <row r="109" spans="1:7" ht="50.1" customHeight="1" x14ac:dyDescent="0.15">
      <c r="A109" s="17" t="s">
        <v>751</v>
      </c>
      <c r="B109" s="17"/>
      <c r="C109" s="17"/>
      <c r="D109" s="17"/>
      <c r="E109" s="17"/>
      <c r="F109" s="17"/>
      <c r="G109" s="17"/>
    </row>
    <row r="110" spans="1:7" ht="15" customHeight="1" x14ac:dyDescent="0.15"/>
    <row r="111" spans="1:7" ht="50.1" customHeight="1" x14ac:dyDescent="0.15">
      <c r="A111" s="6" t="s">
        <v>376</v>
      </c>
      <c r="B111" s="19" t="s">
        <v>752</v>
      </c>
      <c r="C111" s="19"/>
      <c r="D111" s="19"/>
      <c r="E111" s="19"/>
      <c r="F111" s="6" t="s">
        <v>753</v>
      </c>
      <c r="G111" s="6" t="s">
        <v>754</v>
      </c>
    </row>
    <row r="112" spans="1:7" ht="15" customHeight="1" x14ac:dyDescent="0.15">
      <c r="A112" s="6">
        <v>1</v>
      </c>
      <c r="B112" s="19">
        <v>2</v>
      </c>
      <c r="C112" s="19"/>
      <c r="D112" s="19"/>
      <c r="E112" s="19"/>
      <c r="F112" s="6">
        <v>3</v>
      </c>
      <c r="G112" s="6">
        <v>4</v>
      </c>
    </row>
    <row r="113" spans="1:7" ht="39.950000000000003" customHeight="1" x14ac:dyDescent="0.15">
      <c r="A113" s="6" t="s">
        <v>383</v>
      </c>
      <c r="B113" s="20" t="s">
        <v>755</v>
      </c>
      <c r="C113" s="20"/>
      <c r="D113" s="20"/>
      <c r="E113" s="20"/>
      <c r="F113" s="10">
        <v>5197509.91</v>
      </c>
      <c r="G113" s="10">
        <v>1143452.18</v>
      </c>
    </row>
    <row r="114" spans="1:7" ht="60" customHeight="1" x14ac:dyDescent="0.15">
      <c r="A114" s="6" t="s">
        <v>480</v>
      </c>
      <c r="B114" s="20" t="s">
        <v>756</v>
      </c>
      <c r="C114" s="20"/>
      <c r="D114" s="20"/>
      <c r="E114" s="20"/>
      <c r="F114" s="10">
        <v>5197509.91</v>
      </c>
      <c r="G114" s="10">
        <v>161122.81</v>
      </c>
    </row>
    <row r="115" spans="1:7" ht="60" customHeight="1" x14ac:dyDescent="0.15">
      <c r="A115" s="6" t="s">
        <v>481</v>
      </c>
      <c r="B115" s="20" t="s">
        <v>757</v>
      </c>
      <c r="C115" s="20"/>
      <c r="D115" s="20"/>
      <c r="E115" s="20"/>
      <c r="F115" s="10">
        <v>5197509.91</v>
      </c>
      <c r="G115" s="10">
        <v>265073.01</v>
      </c>
    </row>
    <row r="116" spans="1:7" ht="24.95" customHeight="1" x14ac:dyDescent="0.15">
      <c r="A116" s="28" t="s">
        <v>489</v>
      </c>
      <c r="B116" s="28"/>
      <c r="C116" s="28"/>
      <c r="D116" s="28"/>
      <c r="E116" s="28"/>
      <c r="F116" s="28"/>
      <c r="G116" s="12">
        <v>1569648</v>
      </c>
    </row>
    <row r="117" spans="1:7" ht="24.95" customHeight="1" x14ac:dyDescent="0.15"/>
    <row r="118" spans="1:7" ht="20.100000000000001" customHeight="1" x14ac:dyDescent="0.15">
      <c r="A118" s="26" t="s">
        <v>467</v>
      </c>
      <c r="B118" s="26"/>
      <c r="C118" s="27" t="s">
        <v>165</v>
      </c>
      <c r="D118" s="27"/>
      <c r="E118" s="27"/>
      <c r="F118" s="27"/>
      <c r="G118" s="27"/>
    </row>
    <row r="119" spans="1:7" ht="20.100000000000001" customHeight="1" x14ac:dyDescent="0.15">
      <c r="A119" s="26" t="s">
        <v>468</v>
      </c>
      <c r="B119" s="26"/>
      <c r="C119" s="27" t="s">
        <v>663</v>
      </c>
      <c r="D119" s="27"/>
      <c r="E119" s="27"/>
      <c r="F119" s="27"/>
      <c r="G119" s="27"/>
    </row>
    <row r="120" spans="1:7" ht="15" customHeight="1" x14ac:dyDescent="0.15"/>
    <row r="121" spans="1:7" ht="50.1" customHeight="1" x14ac:dyDescent="0.15">
      <c r="A121" s="17" t="s">
        <v>751</v>
      </c>
      <c r="B121" s="17"/>
      <c r="C121" s="17"/>
      <c r="D121" s="17"/>
      <c r="E121" s="17"/>
      <c r="F121" s="17"/>
      <c r="G121" s="17"/>
    </row>
    <row r="122" spans="1:7" ht="15" customHeight="1" x14ac:dyDescent="0.15"/>
    <row r="123" spans="1:7" ht="50.1" customHeight="1" x14ac:dyDescent="0.15">
      <c r="A123" s="6" t="s">
        <v>376</v>
      </c>
      <c r="B123" s="19" t="s">
        <v>752</v>
      </c>
      <c r="C123" s="19"/>
      <c r="D123" s="19"/>
      <c r="E123" s="19"/>
      <c r="F123" s="6" t="s">
        <v>753</v>
      </c>
      <c r="G123" s="6" t="s">
        <v>754</v>
      </c>
    </row>
    <row r="124" spans="1:7" ht="15" customHeight="1" x14ac:dyDescent="0.15">
      <c r="A124" s="6">
        <v>1</v>
      </c>
      <c r="B124" s="19">
        <v>2</v>
      </c>
      <c r="C124" s="19"/>
      <c r="D124" s="19"/>
      <c r="E124" s="19"/>
      <c r="F124" s="6">
        <v>3</v>
      </c>
      <c r="G124" s="6">
        <v>4</v>
      </c>
    </row>
    <row r="125" spans="1:7" ht="39.950000000000003" customHeight="1" x14ac:dyDescent="0.15">
      <c r="A125" s="6" t="s">
        <v>383</v>
      </c>
      <c r="B125" s="20" t="s">
        <v>755</v>
      </c>
      <c r="C125" s="20"/>
      <c r="D125" s="20"/>
      <c r="E125" s="20"/>
      <c r="F125" s="10">
        <v>350638838.75999999</v>
      </c>
      <c r="G125" s="10">
        <v>77140544.530000001</v>
      </c>
    </row>
    <row r="126" spans="1:7" ht="60" customHeight="1" x14ac:dyDescent="0.15">
      <c r="A126" s="6" t="s">
        <v>480</v>
      </c>
      <c r="B126" s="20" t="s">
        <v>756</v>
      </c>
      <c r="C126" s="20"/>
      <c r="D126" s="20"/>
      <c r="E126" s="20"/>
      <c r="F126" s="10">
        <v>350866111.51999998</v>
      </c>
      <c r="G126" s="10">
        <v>10876849.460000001</v>
      </c>
    </row>
    <row r="127" spans="1:7" ht="60" customHeight="1" x14ac:dyDescent="0.15">
      <c r="A127" s="6" t="s">
        <v>481</v>
      </c>
      <c r="B127" s="20" t="s">
        <v>757</v>
      </c>
      <c r="C127" s="20"/>
      <c r="D127" s="20"/>
      <c r="E127" s="20"/>
      <c r="F127" s="10">
        <v>350866111.51999998</v>
      </c>
      <c r="G127" s="10">
        <v>17894171.690000001</v>
      </c>
    </row>
    <row r="128" spans="1:7" ht="24.95" customHeight="1" x14ac:dyDescent="0.15">
      <c r="A128" s="28" t="s">
        <v>489</v>
      </c>
      <c r="B128" s="28"/>
      <c r="C128" s="28"/>
      <c r="D128" s="28"/>
      <c r="E128" s="28"/>
      <c r="F128" s="28"/>
      <c r="G128" s="12">
        <v>105911565.68000001</v>
      </c>
    </row>
    <row r="129" spans="1:7" ht="24.95" customHeight="1" x14ac:dyDescent="0.15"/>
    <row r="130" spans="1:7" ht="20.100000000000001" customHeight="1" x14ac:dyDescent="0.15">
      <c r="A130" s="26" t="s">
        <v>467</v>
      </c>
      <c r="B130" s="26"/>
      <c r="C130" s="27" t="s">
        <v>189</v>
      </c>
      <c r="D130" s="27"/>
      <c r="E130" s="27"/>
      <c r="F130" s="27"/>
      <c r="G130" s="27"/>
    </row>
    <row r="131" spans="1:7" ht="20.100000000000001" customHeight="1" x14ac:dyDescent="0.15">
      <c r="A131" s="26" t="s">
        <v>468</v>
      </c>
      <c r="B131" s="26"/>
      <c r="C131" s="27" t="s">
        <v>490</v>
      </c>
      <c r="D131" s="27"/>
      <c r="E131" s="27"/>
      <c r="F131" s="27"/>
      <c r="G131" s="27"/>
    </row>
    <row r="132" spans="1:7" ht="15" customHeight="1" x14ac:dyDescent="0.15"/>
    <row r="133" spans="1:7" ht="50.1" customHeight="1" x14ac:dyDescent="0.15">
      <c r="A133" s="17" t="s">
        <v>758</v>
      </c>
      <c r="B133" s="17"/>
      <c r="C133" s="17"/>
      <c r="D133" s="17"/>
      <c r="E133" s="17"/>
      <c r="F133" s="17"/>
      <c r="G133" s="17"/>
    </row>
    <row r="134" spans="1:7" ht="15" customHeight="1" x14ac:dyDescent="0.15"/>
    <row r="135" spans="1:7" ht="50.1" customHeight="1" x14ac:dyDescent="0.15">
      <c r="A135" s="6" t="s">
        <v>376</v>
      </c>
      <c r="B135" s="19" t="s">
        <v>43</v>
      </c>
      <c r="C135" s="19"/>
      <c r="D135" s="19"/>
      <c r="E135" s="6" t="s">
        <v>759</v>
      </c>
      <c r="F135" s="6" t="s">
        <v>760</v>
      </c>
      <c r="G135" s="6" t="s">
        <v>761</v>
      </c>
    </row>
    <row r="136" spans="1:7" ht="15" customHeight="1" x14ac:dyDescent="0.15">
      <c r="A136" s="6">
        <v>1</v>
      </c>
      <c r="B136" s="19">
        <v>2</v>
      </c>
      <c r="C136" s="19"/>
      <c r="D136" s="19"/>
      <c r="E136" s="6">
        <v>3</v>
      </c>
      <c r="F136" s="6">
        <v>4</v>
      </c>
      <c r="G136" s="6">
        <v>5</v>
      </c>
    </row>
    <row r="137" spans="1:7" ht="99.95" customHeight="1" x14ac:dyDescent="0.15">
      <c r="A137" s="6" t="s">
        <v>482</v>
      </c>
      <c r="B137" s="20" t="s">
        <v>762</v>
      </c>
      <c r="C137" s="20"/>
      <c r="D137" s="20"/>
      <c r="E137" s="10">
        <v>6000</v>
      </c>
      <c r="F137" s="10">
        <v>50</v>
      </c>
      <c r="G137" s="10">
        <v>300000</v>
      </c>
    </row>
    <row r="138" spans="1:7" ht="99.95" customHeight="1" x14ac:dyDescent="0.15">
      <c r="A138" s="6" t="s">
        <v>482</v>
      </c>
      <c r="B138" s="20" t="s">
        <v>762</v>
      </c>
      <c r="C138" s="20"/>
      <c r="D138" s="20"/>
      <c r="E138" s="10">
        <v>15000</v>
      </c>
      <c r="F138" s="10">
        <v>20</v>
      </c>
      <c r="G138" s="10">
        <v>300000</v>
      </c>
    </row>
    <row r="139" spans="1:7" ht="24.95" customHeight="1" x14ac:dyDescent="0.15">
      <c r="A139" s="28" t="s">
        <v>489</v>
      </c>
      <c r="B139" s="28"/>
      <c r="C139" s="28"/>
      <c r="D139" s="28"/>
      <c r="E139" s="28"/>
      <c r="F139" s="28"/>
      <c r="G139" s="12">
        <v>600000</v>
      </c>
    </row>
    <row r="140" spans="1:7" ht="24.95" customHeight="1" x14ac:dyDescent="0.15"/>
    <row r="141" spans="1:7" ht="20.100000000000001" customHeight="1" x14ac:dyDescent="0.15">
      <c r="A141" s="26" t="s">
        <v>467</v>
      </c>
      <c r="B141" s="26"/>
      <c r="C141" s="27" t="s">
        <v>137</v>
      </c>
      <c r="D141" s="27"/>
      <c r="E141" s="27"/>
      <c r="F141" s="27"/>
      <c r="G141" s="27"/>
    </row>
    <row r="142" spans="1:7" ht="20.100000000000001" customHeight="1" x14ac:dyDescent="0.15">
      <c r="A142" s="26" t="s">
        <v>468</v>
      </c>
      <c r="B142" s="26"/>
      <c r="C142" s="27" t="s">
        <v>469</v>
      </c>
      <c r="D142" s="27"/>
      <c r="E142" s="27"/>
      <c r="F142" s="27"/>
      <c r="G142" s="27"/>
    </row>
    <row r="143" spans="1:7" ht="15" customHeight="1" x14ac:dyDescent="0.15"/>
    <row r="144" spans="1:7" ht="50.1" customHeight="1" x14ac:dyDescent="0.15">
      <c r="A144" s="17" t="s">
        <v>763</v>
      </c>
      <c r="B144" s="17"/>
      <c r="C144" s="17"/>
      <c r="D144" s="17"/>
      <c r="E144" s="17"/>
      <c r="F144" s="17"/>
      <c r="G144" s="17"/>
    </row>
    <row r="145" spans="1:7" ht="15" customHeight="1" x14ac:dyDescent="0.15"/>
    <row r="146" spans="1:7" ht="50.1" customHeight="1" x14ac:dyDescent="0.15">
      <c r="A146" s="6" t="s">
        <v>376</v>
      </c>
      <c r="B146" s="19" t="s">
        <v>43</v>
      </c>
      <c r="C146" s="19"/>
      <c r="D146" s="19"/>
      <c r="E146" s="6" t="s">
        <v>759</v>
      </c>
      <c r="F146" s="6" t="s">
        <v>760</v>
      </c>
      <c r="G146" s="6" t="s">
        <v>761</v>
      </c>
    </row>
    <row r="147" spans="1:7" ht="15" customHeight="1" x14ac:dyDescent="0.15">
      <c r="A147" s="6">
        <v>1</v>
      </c>
      <c r="B147" s="19">
        <v>2</v>
      </c>
      <c r="C147" s="19"/>
      <c r="D147" s="19"/>
      <c r="E147" s="6">
        <v>3</v>
      </c>
      <c r="F147" s="6">
        <v>4</v>
      </c>
      <c r="G147" s="6">
        <v>5</v>
      </c>
    </row>
    <row r="148" spans="1:7" ht="39.950000000000003" customHeight="1" x14ac:dyDescent="0.15">
      <c r="A148" s="6" t="s">
        <v>483</v>
      </c>
      <c r="B148" s="20" t="s">
        <v>764</v>
      </c>
      <c r="C148" s="20"/>
      <c r="D148" s="20"/>
      <c r="E148" s="10">
        <v>14175</v>
      </c>
      <c r="F148" s="10">
        <v>1</v>
      </c>
      <c r="G148" s="10">
        <v>14175</v>
      </c>
    </row>
    <row r="149" spans="1:7" ht="24.95" customHeight="1" x14ac:dyDescent="0.15">
      <c r="A149" s="28" t="s">
        <v>489</v>
      </c>
      <c r="B149" s="28"/>
      <c r="C149" s="28"/>
      <c r="D149" s="28"/>
      <c r="E149" s="28"/>
      <c r="F149" s="28"/>
      <c r="G149" s="12">
        <v>14175</v>
      </c>
    </row>
    <row r="150" spans="1:7" ht="24.95" customHeight="1" x14ac:dyDescent="0.15"/>
    <row r="151" spans="1:7" ht="20.100000000000001" customHeight="1" x14ac:dyDescent="0.15">
      <c r="A151" s="26" t="s">
        <v>467</v>
      </c>
      <c r="B151" s="26"/>
      <c r="C151" s="27" t="s">
        <v>184</v>
      </c>
      <c r="D151" s="27"/>
      <c r="E151" s="27"/>
      <c r="F151" s="27"/>
      <c r="G151" s="27"/>
    </row>
    <row r="152" spans="1:7" ht="20.100000000000001" customHeight="1" x14ac:dyDescent="0.15">
      <c r="A152" s="26" t="s">
        <v>468</v>
      </c>
      <c r="B152" s="26"/>
      <c r="C152" s="27" t="s">
        <v>490</v>
      </c>
      <c r="D152" s="27"/>
      <c r="E152" s="27"/>
      <c r="F152" s="27"/>
      <c r="G152" s="27"/>
    </row>
    <row r="153" spans="1:7" ht="15" customHeight="1" x14ac:dyDescent="0.15"/>
    <row r="154" spans="1:7" ht="50.1" customHeight="1" x14ac:dyDescent="0.15">
      <c r="A154" s="17" t="s">
        <v>758</v>
      </c>
      <c r="B154" s="17"/>
      <c r="C154" s="17"/>
      <c r="D154" s="17"/>
      <c r="E154" s="17"/>
      <c r="F154" s="17"/>
      <c r="G154" s="17"/>
    </row>
    <row r="155" spans="1:7" ht="15" customHeight="1" x14ac:dyDescent="0.15"/>
    <row r="156" spans="1:7" ht="50.1" customHeight="1" x14ac:dyDescent="0.15">
      <c r="A156" s="6" t="s">
        <v>376</v>
      </c>
      <c r="B156" s="19" t="s">
        <v>43</v>
      </c>
      <c r="C156" s="19"/>
      <c r="D156" s="19"/>
      <c r="E156" s="6" t="s">
        <v>759</v>
      </c>
      <c r="F156" s="6" t="s">
        <v>760</v>
      </c>
      <c r="G156" s="6" t="s">
        <v>761</v>
      </c>
    </row>
    <row r="157" spans="1:7" ht="15" customHeight="1" x14ac:dyDescent="0.15">
      <c r="A157" s="6">
        <v>1</v>
      </c>
      <c r="B157" s="19">
        <v>2</v>
      </c>
      <c r="C157" s="19"/>
      <c r="D157" s="19"/>
      <c r="E157" s="6">
        <v>3</v>
      </c>
      <c r="F157" s="6">
        <v>4</v>
      </c>
      <c r="G157" s="6">
        <v>5</v>
      </c>
    </row>
    <row r="158" spans="1:7" ht="20.100000000000001" customHeight="1" x14ac:dyDescent="0.15">
      <c r="A158" s="6" t="s">
        <v>480</v>
      </c>
      <c r="B158" s="20" t="s">
        <v>765</v>
      </c>
      <c r="C158" s="20"/>
      <c r="D158" s="20"/>
      <c r="E158" s="10">
        <v>23760</v>
      </c>
      <c r="F158" s="10">
        <v>200</v>
      </c>
      <c r="G158" s="10">
        <v>4752000</v>
      </c>
    </row>
    <row r="159" spans="1:7" ht="24.95" customHeight="1" x14ac:dyDescent="0.15">
      <c r="A159" s="28" t="s">
        <v>489</v>
      </c>
      <c r="B159" s="28"/>
      <c r="C159" s="28"/>
      <c r="D159" s="28"/>
      <c r="E159" s="28"/>
      <c r="F159" s="28"/>
      <c r="G159" s="12">
        <v>4752000</v>
      </c>
    </row>
    <row r="160" spans="1:7" ht="24.95" customHeight="1" x14ac:dyDescent="0.15"/>
    <row r="161" spans="1:7" ht="20.100000000000001" customHeight="1" x14ac:dyDescent="0.15">
      <c r="A161" s="26" t="s">
        <v>467</v>
      </c>
      <c r="B161" s="26"/>
      <c r="C161" s="27" t="s">
        <v>206</v>
      </c>
      <c r="D161" s="27"/>
      <c r="E161" s="27"/>
      <c r="F161" s="27"/>
      <c r="G161" s="27"/>
    </row>
    <row r="162" spans="1:7" ht="20.100000000000001" customHeight="1" x14ac:dyDescent="0.15">
      <c r="A162" s="26" t="s">
        <v>468</v>
      </c>
      <c r="B162" s="26"/>
      <c r="C162" s="27" t="s">
        <v>663</v>
      </c>
      <c r="D162" s="27"/>
      <c r="E162" s="27"/>
      <c r="F162" s="27"/>
      <c r="G162" s="27"/>
    </row>
    <row r="163" spans="1:7" ht="15" customHeight="1" x14ac:dyDescent="0.15"/>
    <row r="164" spans="1:7" ht="24.95" customHeight="1" x14ac:dyDescent="0.15">
      <c r="A164" s="17" t="s">
        <v>766</v>
      </c>
      <c r="B164" s="17"/>
      <c r="C164" s="17"/>
      <c r="D164" s="17"/>
      <c r="E164" s="17"/>
      <c r="F164" s="17"/>
      <c r="G164" s="17"/>
    </row>
    <row r="165" spans="1:7" ht="15" customHeight="1" x14ac:dyDescent="0.15"/>
    <row r="166" spans="1:7" ht="60" customHeight="1" x14ac:dyDescent="0.15">
      <c r="A166" s="6" t="s">
        <v>376</v>
      </c>
      <c r="B166" s="19" t="s">
        <v>737</v>
      </c>
      <c r="C166" s="19"/>
      <c r="D166" s="19"/>
      <c r="E166" s="6" t="s">
        <v>767</v>
      </c>
      <c r="F166" s="6" t="s">
        <v>768</v>
      </c>
      <c r="G166" s="6" t="s">
        <v>769</v>
      </c>
    </row>
    <row r="167" spans="1:7" ht="15" customHeight="1" x14ac:dyDescent="0.15">
      <c r="A167" s="6">
        <v>1</v>
      </c>
      <c r="B167" s="19">
        <v>2</v>
      </c>
      <c r="C167" s="19"/>
      <c r="D167" s="19"/>
      <c r="E167" s="6">
        <v>3</v>
      </c>
      <c r="F167" s="6">
        <v>4</v>
      </c>
      <c r="G167" s="6">
        <v>5</v>
      </c>
    </row>
    <row r="168" spans="1:7" ht="39.950000000000003" customHeight="1" x14ac:dyDescent="0.15">
      <c r="A168" s="6" t="s">
        <v>481</v>
      </c>
      <c r="B168" s="20" t="s">
        <v>770</v>
      </c>
      <c r="C168" s="20"/>
      <c r="D168" s="20"/>
      <c r="E168" s="10">
        <v>1372997.71</v>
      </c>
      <c r="F168" s="10">
        <v>21.85</v>
      </c>
      <c r="G168" s="10">
        <v>300000</v>
      </c>
    </row>
    <row r="169" spans="1:7" ht="24.95" customHeight="1" x14ac:dyDescent="0.15">
      <c r="A169" s="28" t="s">
        <v>489</v>
      </c>
      <c r="B169" s="28"/>
      <c r="C169" s="28"/>
      <c r="D169" s="28"/>
      <c r="E169" s="28"/>
      <c r="F169" s="28"/>
      <c r="G169" s="12">
        <v>300000</v>
      </c>
    </row>
    <row r="170" spans="1:7" ht="24.95" customHeight="1" x14ac:dyDescent="0.15"/>
    <row r="171" spans="1:7" ht="20.100000000000001" customHeight="1" x14ac:dyDescent="0.15">
      <c r="A171" s="26" t="s">
        <v>467</v>
      </c>
      <c r="B171" s="26"/>
      <c r="C171" s="27" t="s">
        <v>206</v>
      </c>
      <c r="D171" s="27"/>
      <c r="E171" s="27"/>
      <c r="F171" s="27"/>
      <c r="G171" s="27"/>
    </row>
    <row r="172" spans="1:7" ht="20.100000000000001" customHeight="1" x14ac:dyDescent="0.15">
      <c r="A172" s="26" t="s">
        <v>468</v>
      </c>
      <c r="B172" s="26"/>
      <c r="C172" s="27" t="s">
        <v>490</v>
      </c>
      <c r="D172" s="27"/>
      <c r="E172" s="27"/>
      <c r="F172" s="27"/>
      <c r="G172" s="27"/>
    </row>
    <row r="173" spans="1:7" ht="15" customHeight="1" x14ac:dyDescent="0.15"/>
    <row r="174" spans="1:7" ht="24.95" customHeight="1" x14ac:dyDescent="0.15">
      <c r="A174" s="17" t="s">
        <v>766</v>
      </c>
      <c r="B174" s="17"/>
      <c r="C174" s="17"/>
      <c r="D174" s="17"/>
      <c r="E174" s="17"/>
      <c r="F174" s="17"/>
      <c r="G174" s="17"/>
    </row>
    <row r="175" spans="1:7" ht="15" customHeight="1" x14ac:dyDescent="0.15"/>
    <row r="176" spans="1:7" ht="60" customHeight="1" x14ac:dyDescent="0.15">
      <c r="A176" s="6" t="s">
        <v>376</v>
      </c>
      <c r="B176" s="19" t="s">
        <v>737</v>
      </c>
      <c r="C176" s="19"/>
      <c r="D176" s="19"/>
      <c r="E176" s="6" t="s">
        <v>767</v>
      </c>
      <c r="F176" s="6" t="s">
        <v>768</v>
      </c>
      <c r="G176" s="6" t="s">
        <v>769</v>
      </c>
    </row>
    <row r="177" spans="1:7" ht="15" customHeight="1" x14ac:dyDescent="0.15">
      <c r="A177" s="6">
        <v>1</v>
      </c>
      <c r="B177" s="19">
        <v>2</v>
      </c>
      <c r="C177" s="19"/>
      <c r="D177" s="19"/>
      <c r="E177" s="6">
        <v>3</v>
      </c>
      <c r="F177" s="6">
        <v>4</v>
      </c>
      <c r="G177" s="6">
        <v>5</v>
      </c>
    </row>
    <row r="178" spans="1:7" ht="39.950000000000003" customHeight="1" x14ac:dyDescent="0.15">
      <c r="A178" s="6" t="s">
        <v>481</v>
      </c>
      <c r="B178" s="20" t="s">
        <v>770</v>
      </c>
      <c r="C178" s="20"/>
      <c r="D178" s="20"/>
      <c r="E178" s="10">
        <v>400000</v>
      </c>
      <c r="F178" s="10">
        <v>1</v>
      </c>
      <c r="G178" s="10">
        <v>400000</v>
      </c>
    </row>
    <row r="179" spans="1:7" ht="24.95" customHeight="1" x14ac:dyDescent="0.15">
      <c r="A179" s="28" t="s">
        <v>489</v>
      </c>
      <c r="B179" s="28"/>
      <c r="C179" s="28"/>
      <c r="D179" s="28"/>
      <c r="E179" s="28"/>
      <c r="F179" s="28"/>
      <c r="G179" s="12">
        <v>400000</v>
      </c>
    </row>
    <row r="180" spans="1:7" ht="24.95" customHeight="1" x14ac:dyDescent="0.15"/>
    <row r="181" spans="1:7" ht="20.100000000000001" customHeight="1" x14ac:dyDescent="0.15">
      <c r="A181" s="26" t="s">
        <v>467</v>
      </c>
      <c r="B181" s="26"/>
      <c r="C181" s="27" t="s">
        <v>209</v>
      </c>
      <c r="D181" s="27"/>
      <c r="E181" s="27"/>
      <c r="F181" s="27"/>
      <c r="G181" s="27"/>
    </row>
    <row r="182" spans="1:7" ht="20.100000000000001" customHeight="1" x14ac:dyDescent="0.15">
      <c r="A182" s="26" t="s">
        <v>468</v>
      </c>
      <c r="B182" s="26"/>
      <c r="C182" s="27" t="s">
        <v>663</v>
      </c>
      <c r="D182" s="27"/>
      <c r="E182" s="27"/>
      <c r="F182" s="27"/>
      <c r="G182" s="27"/>
    </row>
    <row r="183" spans="1:7" ht="15" customHeight="1" x14ac:dyDescent="0.15"/>
    <row r="184" spans="1:7" ht="24.95" customHeight="1" x14ac:dyDescent="0.15">
      <c r="A184" s="17" t="s">
        <v>771</v>
      </c>
      <c r="B184" s="17"/>
      <c r="C184" s="17"/>
      <c r="D184" s="17"/>
      <c r="E184" s="17"/>
      <c r="F184" s="17"/>
      <c r="G184" s="17"/>
    </row>
    <row r="185" spans="1:7" ht="15" customHeight="1" x14ac:dyDescent="0.15"/>
    <row r="186" spans="1:7" ht="60" customHeight="1" x14ac:dyDescent="0.15">
      <c r="A186" s="6" t="s">
        <v>376</v>
      </c>
      <c r="B186" s="19" t="s">
        <v>737</v>
      </c>
      <c r="C186" s="19"/>
      <c r="D186" s="19"/>
      <c r="E186" s="6" t="s">
        <v>767</v>
      </c>
      <c r="F186" s="6" t="s">
        <v>768</v>
      </c>
      <c r="G186" s="6" t="s">
        <v>769</v>
      </c>
    </row>
    <row r="187" spans="1:7" ht="15" customHeight="1" x14ac:dyDescent="0.15">
      <c r="A187" s="6">
        <v>1</v>
      </c>
      <c r="B187" s="19">
        <v>2</v>
      </c>
      <c r="C187" s="19"/>
      <c r="D187" s="19"/>
      <c r="E187" s="6">
        <v>3</v>
      </c>
      <c r="F187" s="6">
        <v>4</v>
      </c>
      <c r="G187" s="6">
        <v>5</v>
      </c>
    </row>
    <row r="188" spans="1:7" ht="24.95" customHeight="1" x14ac:dyDescent="0.15">
      <c r="A188" s="28" t="s">
        <v>489</v>
      </c>
      <c r="B188" s="28"/>
      <c r="C188" s="28"/>
      <c r="D188" s="28"/>
      <c r="E188" s="28"/>
      <c r="F188" s="28"/>
      <c r="G188" s="12">
        <v>0</v>
      </c>
    </row>
    <row r="189" spans="1:7" ht="24.95" customHeight="1" x14ac:dyDescent="0.15"/>
    <row r="190" spans="1:7" ht="20.100000000000001" customHeight="1" x14ac:dyDescent="0.15">
      <c r="A190" s="26" t="s">
        <v>467</v>
      </c>
      <c r="B190" s="26"/>
      <c r="C190" s="27" t="s">
        <v>201</v>
      </c>
      <c r="D190" s="27"/>
      <c r="E190" s="27"/>
      <c r="F190" s="27"/>
      <c r="G190" s="27"/>
    </row>
    <row r="191" spans="1:7" ht="20.100000000000001" customHeight="1" x14ac:dyDescent="0.15">
      <c r="A191" s="26" t="s">
        <v>468</v>
      </c>
      <c r="B191" s="26"/>
      <c r="C191" s="27" t="s">
        <v>663</v>
      </c>
      <c r="D191" s="27"/>
      <c r="E191" s="27"/>
      <c r="F191" s="27"/>
      <c r="G191" s="27"/>
    </row>
    <row r="192" spans="1:7" ht="15" customHeight="1" x14ac:dyDescent="0.15"/>
    <row r="193" spans="1:7" ht="24.95" customHeight="1" x14ac:dyDescent="0.15">
      <c r="A193" s="17" t="s">
        <v>766</v>
      </c>
      <c r="B193" s="17"/>
      <c r="C193" s="17"/>
      <c r="D193" s="17"/>
      <c r="E193" s="17"/>
      <c r="F193" s="17"/>
      <c r="G193" s="17"/>
    </row>
    <row r="194" spans="1:7" ht="15" customHeight="1" x14ac:dyDescent="0.15"/>
    <row r="195" spans="1:7" ht="60" customHeight="1" x14ac:dyDescent="0.15">
      <c r="A195" s="6" t="s">
        <v>376</v>
      </c>
      <c r="B195" s="19" t="s">
        <v>737</v>
      </c>
      <c r="C195" s="19"/>
      <c r="D195" s="19"/>
      <c r="E195" s="6" t="s">
        <v>767</v>
      </c>
      <c r="F195" s="6" t="s">
        <v>768</v>
      </c>
      <c r="G195" s="6" t="s">
        <v>769</v>
      </c>
    </row>
    <row r="196" spans="1:7" ht="15" customHeight="1" x14ac:dyDescent="0.15">
      <c r="A196" s="6">
        <v>1</v>
      </c>
      <c r="B196" s="19">
        <v>2</v>
      </c>
      <c r="C196" s="19"/>
      <c r="D196" s="19"/>
      <c r="E196" s="6">
        <v>3</v>
      </c>
      <c r="F196" s="6">
        <v>4</v>
      </c>
      <c r="G196" s="6">
        <v>5</v>
      </c>
    </row>
    <row r="197" spans="1:7" ht="20.100000000000001" customHeight="1" x14ac:dyDescent="0.15">
      <c r="A197" s="6" t="s">
        <v>383</v>
      </c>
      <c r="B197" s="20" t="s">
        <v>772</v>
      </c>
      <c r="C197" s="20"/>
      <c r="D197" s="20"/>
      <c r="E197" s="10">
        <v>240000000</v>
      </c>
      <c r="F197" s="10">
        <v>1.5</v>
      </c>
      <c r="G197" s="10">
        <v>3600000</v>
      </c>
    </row>
    <row r="198" spans="1:7" ht="20.100000000000001" customHeight="1" x14ac:dyDescent="0.15">
      <c r="A198" s="6" t="s">
        <v>383</v>
      </c>
      <c r="B198" s="20" t="s">
        <v>772</v>
      </c>
      <c r="C198" s="20"/>
      <c r="D198" s="20"/>
      <c r="E198" s="10">
        <v>63636363.5</v>
      </c>
      <c r="F198" s="10">
        <v>2.2000000000000002</v>
      </c>
      <c r="G198" s="10">
        <v>1400000</v>
      </c>
    </row>
    <row r="199" spans="1:7" ht="24.95" customHeight="1" x14ac:dyDescent="0.15">
      <c r="A199" s="28" t="s">
        <v>489</v>
      </c>
      <c r="B199" s="28"/>
      <c r="C199" s="28"/>
      <c r="D199" s="28"/>
      <c r="E199" s="28"/>
      <c r="F199" s="28"/>
      <c r="G199" s="12">
        <v>5000000</v>
      </c>
    </row>
    <row r="200" spans="1:7" ht="24.95" customHeight="1" x14ac:dyDescent="0.15"/>
    <row r="201" spans="1:7" ht="20.100000000000001" customHeight="1" x14ac:dyDescent="0.15">
      <c r="A201" s="26" t="s">
        <v>467</v>
      </c>
      <c r="B201" s="26"/>
      <c r="C201" s="27" t="s">
        <v>209</v>
      </c>
      <c r="D201" s="27"/>
      <c r="E201" s="27"/>
      <c r="F201" s="27"/>
      <c r="G201" s="27"/>
    </row>
    <row r="202" spans="1:7" ht="20.100000000000001" customHeight="1" x14ac:dyDescent="0.15">
      <c r="A202" s="26" t="s">
        <v>468</v>
      </c>
      <c r="B202" s="26"/>
      <c r="C202" s="27" t="s">
        <v>490</v>
      </c>
      <c r="D202" s="27"/>
      <c r="E202" s="27"/>
      <c r="F202" s="27"/>
      <c r="G202" s="27"/>
    </row>
    <row r="203" spans="1:7" ht="15" customHeight="1" x14ac:dyDescent="0.15"/>
    <row r="204" spans="1:7" ht="24.95" customHeight="1" x14ac:dyDescent="0.15">
      <c r="A204" s="17" t="s">
        <v>773</v>
      </c>
      <c r="B204" s="17"/>
      <c r="C204" s="17"/>
      <c r="D204" s="17"/>
      <c r="E204" s="17"/>
      <c r="F204" s="17"/>
      <c r="G204" s="17"/>
    </row>
    <row r="205" spans="1:7" ht="15" customHeight="1" x14ac:dyDescent="0.15"/>
    <row r="206" spans="1:7" ht="60" customHeight="1" x14ac:dyDescent="0.15">
      <c r="A206" s="6" t="s">
        <v>376</v>
      </c>
      <c r="B206" s="19" t="s">
        <v>737</v>
      </c>
      <c r="C206" s="19"/>
      <c r="D206" s="19"/>
      <c r="E206" s="6" t="s">
        <v>767</v>
      </c>
      <c r="F206" s="6" t="s">
        <v>768</v>
      </c>
      <c r="G206" s="6" t="s">
        <v>769</v>
      </c>
    </row>
    <row r="207" spans="1:7" ht="15" customHeight="1" x14ac:dyDescent="0.15">
      <c r="A207" s="6">
        <v>1</v>
      </c>
      <c r="B207" s="19">
        <v>2</v>
      </c>
      <c r="C207" s="19"/>
      <c r="D207" s="19"/>
      <c r="E207" s="6">
        <v>3</v>
      </c>
      <c r="F207" s="6">
        <v>4</v>
      </c>
      <c r="G207" s="6">
        <v>5</v>
      </c>
    </row>
    <row r="208" spans="1:7" ht="20.100000000000001" customHeight="1" x14ac:dyDescent="0.15">
      <c r="A208" s="6" t="s">
        <v>480</v>
      </c>
      <c r="B208" s="20" t="s">
        <v>774</v>
      </c>
      <c r="C208" s="20"/>
      <c r="D208" s="20"/>
      <c r="E208" s="10">
        <v>1000</v>
      </c>
      <c r="F208" s="10">
        <v>140</v>
      </c>
      <c r="G208" s="10">
        <v>140000</v>
      </c>
    </row>
    <row r="209" spans="1:7" ht="20.100000000000001" customHeight="1" x14ac:dyDescent="0.15">
      <c r="A209" s="6" t="s">
        <v>480</v>
      </c>
      <c r="B209" s="20" t="s">
        <v>774</v>
      </c>
      <c r="C209" s="20"/>
      <c r="D209" s="20"/>
      <c r="E209" s="10">
        <v>600</v>
      </c>
      <c r="F209" s="10">
        <v>100</v>
      </c>
      <c r="G209" s="10">
        <v>60000</v>
      </c>
    </row>
    <row r="210" spans="1:7" ht="24.95" customHeight="1" x14ac:dyDescent="0.15">
      <c r="A210" s="28" t="s">
        <v>489</v>
      </c>
      <c r="B210" s="28"/>
      <c r="C210" s="28"/>
      <c r="D210" s="28"/>
      <c r="E210" s="28"/>
      <c r="F210" s="28"/>
      <c r="G210" s="12">
        <v>200000</v>
      </c>
    </row>
    <row r="211" spans="1:7" ht="24.95" customHeight="1" x14ac:dyDescent="0.15"/>
    <row r="212" spans="1:7" ht="24.95" customHeight="1" x14ac:dyDescent="0.15">
      <c r="A212" s="26" t="s">
        <v>467</v>
      </c>
      <c r="B212" s="26"/>
      <c r="C212" s="27"/>
      <c r="D212" s="27"/>
      <c r="E212" s="27"/>
      <c r="F212" s="27"/>
      <c r="G212" s="27"/>
    </row>
    <row r="213" spans="1:7" ht="24.95" customHeight="1" x14ac:dyDescent="0.15">
      <c r="A213" s="26" t="s">
        <v>468</v>
      </c>
      <c r="B213" s="26"/>
      <c r="C213" s="27"/>
      <c r="D213" s="27"/>
      <c r="E213" s="27"/>
      <c r="F213" s="27"/>
      <c r="G213" s="27"/>
    </row>
    <row r="214" spans="1:7" ht="15" customHeight="1" x14ac:dyDescent="0.15"/>
    <row r="215" spans="1:7" ht="24.95" customHeight="1" x14ac:dyDescent="0.15">
      <c r="A215" s="17" t="s">
        <v>775</v>
      </c>
      <c r="B215" s="17"/>
      <c r="C215" s="17"/>
      <c r="D215" s="17"/>
      <c r="E215" s="17"/>
      <c r="F215" s="17"/>
      <c r="G215" s="17"/>
    </row>
    <row r="216" spans="1:7" ht="15" customHeight="1" x14ac:dyDescent="0.15"/>
    <row r="217" spans="1:7" ht="50.1" customHeight="1" x14ac:dyDescent="0.15">
      <c r="A217" s="6" t="s">
        <v>376</v>
      </c>
      <c r="B217" s="19" t="s">
        <v>43</v>
      </c>
      <c r="C217" s="19"/>
      <c r="D217" s="19"/>
      <c r="E217" s="6" t="s">
        <v>759</v>
      </c>
      <c r="F217" s="6" t="s">
        <v>760</v>
      </c>
      <c r="G217" s="6" t="s">
        <v>761</v>
      </c>
    </row>
    <row r="218" spans="1:7" ht="24.95" customHeight="1" x14ac:dyDescent="0.15">
      <c r="A218" s="6" t="s">
        <v>386</v>
      </c>
      <c r="B218" s="19" t="s">
        <v>386</v>
      </c>
      <c r="C218" s="19"/>
      <c r="D218" s="19"/>
      <c r="E218" s="6" t="s">
        <v>386</v>
      </c>
      <c r="F218" s="6" t="s">
        <v>386</v>
      </c>
      <c r="G218" s="6" t="s">
        <v>386</v>
      </c>
    </row>
    <row r="219" spans="1:7" ht="24.95" customHeight="1" x14ac:dyDescent="0.15"/>
    <row r="220" spans="1:7" ht="20.100000000000001" customHeight="1" x14ac:dyDescent="0.15">
      <c r="A220" s="26" t="s">
        <v>467</v>
      </c>
      <c r="B220" s="26"/>
      <c r="C220" s="27" t="s">
        <v>158</v>
      </c>
      <c r="D220" s="27"/>
      <c r="E220" s="27"/>
      <c r="F220" s="27"/>
      <c r="G220" s="27"/>
    </row>
    <row r="221" spans="1:7" ht="20.100000000000001" customHeight="1" x14ac:dyDescent="0.15">
      <c r="A221" s="26" t="s">
        <v>468</v>
      </c>
      <c r="B221" s="26"/>
      <c r="C221" s="27" t="s">
        <v>490</v>
      </c>
      <c r="D221" s="27"/>
      <c r="E221" s="27"/>
      <c r="F221" s="27"/>
      <c r="G221" s="27"/>
    </row>
    <row r="222" spans="1:7" ht="15" customHeight="1" x14ac:dyDescent="0.15"/>
    <row r="223" spans="1:7" ht="24.95" customHeight="1" x14ac:dyDescent="0.15">
      <c r="A223" s="17" t="s">
        <v>776</v>
      </c>
      <c r="B223" s="17"/>
      <c r="C223" s="17"/>
      <c r="D223" s="17"/>
      <c r="E223" s="17"/>
      <c r="F223" s="17"/>
      <c r="G223" s="17"/>
    </row>
    <row r="224" spans="1:7" ht="15" customHeight="1" x14ac:dyDescent="0.15"/>
    <row r="225" spans="1:7" ht="50.1" customHeight="1" x14ac:dyDescent="0.15">
      <c r="A225" s="6" t="s">
        <v>376</v>
      </c>
      <c r="B225" s="19" t="s">
        <v>43</v>
      </c>
      <c r="C225" s="19"/>
      <c r="D225" s="19"/>
      <c r="E225" s="6" t="s">
        <v>759</v>
      </c>
      <c r="F225" s="6" t="s">
        <v>760</v>
      </c>
      <c r="G225" s="6" t="s">
        <v>761</v>
      </c>
    </row>
    <row r="226" spans="1:7" ht="15" customHeight="1" x14ac:dyDescent="0.15">
      <c r="A226" s="6">
        <v>1</v>
      </c>
      <c r="B226" s="19">
        <v>2</v>
      </c>
      <c r="C226" s="19"/>
      <c r="D226" s="19"/>
      <c r="E226" s="6">
        <v>3</v>
      </c>
      <c r="F226" s="6">
        <v>4</v>
      </c>
      <c r="G226" s="6">
        <v>5</v>
      </c>
    </row>
    <row r="227" spans="1:7" ht="39.950000000000003" customHeight="1" x14ac:dyDescent="0.15">
      <c r="A227" s="6" t="s">
        <v>480</v>
      </c>
      <c r="B227" s="20" t="s">
        <v>777</v>
      </c>
      <c r="C227" s="20"/>
      <c r="D227" s="20"/>
      <c r="E227" s="10">
        <v>5000</v>
      </c>
      <c r="F227" s="10">
        <v>50</v>
      </c>
      <c r="G227" s="10">
        <v>250000</v>
      </c>
    </row>
    <row r="228" spans="1:7" ht="24.95" customHeight="1" x14ac:dyDescent="0.15">
      <c r="A228" s="28" t="s">
        <v>489</v>
      </c>
      <c r="B228" s="28"/>
      <c r="C228" s="28"/>
      <c r="D228" s="28"/>
      <c r="E228" s="28"/>
      <c r="F228" s="28"/>
      <c r="G228" s="12">
        <v>250000</v>
      </c>
    </row>
    <row r="229" spans="1:7" ht="24.95" customHeight="1" x14ac:dyDescent="0.15"/>
    <row r="230" spans="1:7" ht="20.100000000000001" customHeight="1" x14ac:dyDescent="0.15">
      <c r="A230" s="26" t="s">
        <v>467</v>
      </c>
      <c r="B230" s="26"/>
      <c r="C230" s="27" t="s">
        <v>158</v>
      </c>
      <c r="D230" s="27"/>
      <c r="E230" s="27"/>
      <c r="F230" s="27"/>
      <c r="G230" s="27"/>
    </row>
    <row r="231" spans="1:7" ht="20.100000000000001" customHeight="1" x14ac:dyDescent="0.15">
      <c r="A231" s="26" t="s">
        <v>468</v>
      </c>
      <c r="B231" s="26"/>
      <c r="C231" s="27" t="s">
        <v>663</v>
      </c>
      <c r="D231" s="27"/>
      <c r="E231" s="27"/>
      <c r="F231" s="27"/>
      <c r="G231" s="27"/>
    </row>
    <row r="232" spans="1:7" ht="15" customHeight="1" x14ac:dyDescent="0.15"/>
    <row r="233" spans="1:7" ht="24.95" customHeight="1" x14ac:dyDescent="0.15">
      <c r="A233" s="17" t="s">
        <v>776</v>
      </c>
      <c r="B233" s="17"/>
      <c r="C233" s="17"/>
      <c r="D233" s="17"/>
      <c r="E233" s="17"/>
      <c r="F233" s="17"/>
      <c r="G233" s="17"/>
    </row>
    <row r="234" spans="1:7" ht="15" customHeight="1" x14ac:dyDescent="0.15"/>
    <row r="235" spans="1:7" ht="50.1" customHeight="1" x14ac:dyDescent="0.15">
      <c r="A235" s="6" t="s">
        <v>376</v>
      </c>
      <c r="B235" s="19" t="s">
        <v>43</v>
      </c>
      <c r="C235" s="19"/>
      <c r="D235" s="19"/>
      <c r="E235" s="6" t="s">
        <v>759</v>
      </c>
      <c r="F235" s="6" t="s">
        <v>760</v>
      </c>
      <c r="G235" s="6" t="s">
        <v>761</v>
      </c>
    </row>
    <row r="236" spans="1:7" ht="15" customHeight="1" x14ac:dyDescent="0.15">
      <c r="A236" s="6">
        <v>1</v>
      </c>
      <c r="B236" s="19">
        <v>2</v>
      </c>
      <c r="C236" s="19"/>
      <c r="D236" s="19"/>
      <c r="E236" s="6">
        <v>3</v>
      </c>
      <c r="F236" s="6">
        <v>4</v>
      </c>
      <c r="G236" s="6">
        <v>5</v>
      </c>
    </row>
    <row r="237" spans="1:7" ht="39.950000000000003" customHeight="1" x14ac:dyDescent="0.15">
      <c r="A237" s="6" t="s">
        <v>383</v>
      </c>
      <c r="B237" s="20" t="s">
        <v>777</v>
      </c>
      <c r="C237" s="20"/>
      <c r="D237" s="20"/>
      <c r="E237" s="10">
        <v>4000</v>
      </c>
      <c r="F237" s="10">
        <v>75</v>
      </c>
      <c r="G237" s="10">
        <v>300000</v>
      </c>
    </row>
    <row r="238" spans="1:7" ht="24.95" customHeight="1" x14ac:dyDescent="0.15">
      <c r="A238" s="28" t="s">
        <v>489</v>
      </c>
      <c r="B238" s="28"/>
      <c r="C238" s="28"/>
      <c r="D238" s="28"/>
      <c r="E238" s="28"/>
      <c r="F238" s="28"/>
      <c r="G238" s="12">
        <v>300000</v>
      </c>
    </row>
  </sheetData>
  <sheetProtection password="DA92" sheet="1" objects="1" scenarios="1"/>
  <mergeCells count="215">
    <mergeCell ref="B237:D237"/>
    <mergeCell ref="A238:F238"/>
    <mergeCell ref="A231:B231"/>
    <mergeCell ref="C231:G231"/>
    <mergeCell ref="A233:G233"/>
    <mergeCell ref="B235:D235"/>
    <mergeCell ref="B236:D236"/>
    <mergeCell ref="B225:D225"/>
    <mergeCell ref="B226:D226"/>
    <mergeCell ref="B227:D227"/>
    <mergeCell ref="A228:F228"/>
    <mergeCell ref="A230:B230"/>
    <mergeCell ref="C230:G230"/>
    <mergeCell ref="A220:B220"/>
    <mergeCell ref="C220:G220"/>
    <mergeCell ref="A221:B221"/>
    <mergeCell ref="C221:G221"/>
    <mergeCell ref="A223:G223"/>
    <mergeCell ref="A213:B213"/>
    <mergeCell ref="C213:G213"/>
    <mergeCell ref="A215:G215"/>
    <mergeCell ref="B217:D217"/>
    <mergeCell ref="B218:D218"/>
    <mergeCell ref="B208:D208"/>
    <mergeCell ref="B209:D209"/>
    <mergeCell ref="A210:F210"/>
    <mergeCell ref="A212:B212"/>
    <mergeCell ref="C212:G212"/>
    <mergeCell ref="A202:B202"/>
    <mergeCell ref="C202:G202"/>
    <mergeCell ref="A204:G204"/>
    <mergeCell ref="B206:D206"/>
    <mergeCell ref="B207:D207"/>
    <mergeCell ref="B197:D197"/>
    <mergeCell ref="B198:D198"/>
    <mergeCell ref="A199:F199"/>
    <mergeCell ref="A201:B201"/>
    <mergeCell ref="C201:G201"/>
    <mergeCell ref="A191:B191"/>
    <mergeCell ref="C191:G191"/>
    <mergeCell ref="A193:G193"/>
    <mergeCell ref="B195:D195"/>
    <mergeCell ref="B196:D196"/>
    <mergeCell ref="A184:G184"/>
    <mergeCell ref="B186:D186"/>
    <mergeCell ref="B187:D187"/>
    <mergeCell ref="A188:F188"/>
    <mergeCell ref="A190:B190"/>
    <mergeCell ref="C190:G190"/>
    <mergeCell ref="B178:D178"/>
    <mergeCell ref="A179:F179"/>
    <mergeCell ref="A181:B181"/>
    <mergeCell ref="C181:G181"/>
    <mergeCell ref="A182:B182"/>
    <mergeCell ref="C182:G182"/>
    <mergeCell ref="A172:B172"/>
    <mergeCell ref="C172:G172"/>
    <mergeCell ref="A174:G174"/>
    <mergeCell ref="B176:D176"/>
    <mergeCell ref="B177:D177"/>
    <mergeCell ref="B166:D166"/>
    <mergeCell ref="B167:D167"/>
    <mergeCell ref="B168:D168"/>
    <mergeCell ref="A169:F169"/>
    <mergeCell ref="A171:B171"/>
    <mergeCell ref="C171:G171"/>
    <mergeCell ref="A161:B161"/>
    <mergeCell ref="C161:G161"/>
    <mergeCell ref="A162:B162"/>
    <mergeCell ref="C162:G162"/>
    <mergeCell ref="A164:G164"/>
    <mergeCell ref="A154:G154"/>
    <mergeCell ref="B156:D156"/>
    <mergeCell ref="B157:D157"/>
    <mergeCell ref="B158:D158"/>
    <mergeCell ref="A159:F159"/>
    <mergeCell ref="B148:D148"/>
    <mergeCell ref="A149:F149"/>
    <mergeCell ref="A151:B151"/>
    <mergeCell ref="C151:G151"/>
    <mergeCell ref="A152:B152"/>
    <mergeCell ref="C152:G152"/>
    <mergeCell ref="A142:B142"/>
    <mergeCell ref="C142:G142"/>
    <mergeCell ref="A144:G144"/>
    <mergeCell ref="B146:D146"/>
    <mergeCell ref="B147:D147"/>
    <mergeCell ref="B137:D137"/>
    <mergeCell ref="B138:D138"/>
    <mergeCell ref="A139:F139"/>
    <mergeCell ref="A141:B141"/>
    <mergeCell ref="C141:G141"/>
    <mergeCell ref="A131:B131"/>
    <mergeCell ref="C131:G131"/>
    <mergeCell ref="A133:G133"/>
    <mergeCell ref="B135:D135"/>
    <mergeCell ref="B136:D136"/>
    <mergeCell ref="B125:E125"/>
    <mergeCell ref="B126:E126"/>
    <mergeCell ref="B127:E127"/>
    <mergeCell ref="A128:F128"/>
    <mergeCell ref="A130:B130"/>
    <mergeCell ref="C130:G130"/>
    <mergeCell ref="A119:B119"/>
    <mergeCell ref="C119:G119"/>
    <mergeCell ref="A121:G121"/>
    <mergeCell ref="B123:E123"/>
    <mergeCell ref="B124:E124"/>
    <mergeCell ref="B113:E113"/>
    <mergeCell ref="B114:E114"/>
    <mergeCell ref="B115:E115"/>
    <mergeCell ref="A116:F116"/>
    <mergeCell ref="A118:B118"/>
    <mergeCell ref="C118:G118"/>
    <mergeCell ref="A107:B107"/>
    <mergeCell ref="C107:G107"/>
    <mergeCell ref="A109:G109"/>
    <mergeCell ref="B111:E111"/>
    <mergeCell ref="B112:E112"/>
    <mergeCell ref="B101:E101"/>
    <mergeCell ref="B102:E102"/>
    <mergeCell ref="B103:E103"/>
    <mergeCell ref="A104:F104"/>
    <mergeCell ref="A106:B106"/>
    <mergeCell ref="C106:G106"/>
    <mergeCell ref="A95:B95"/>
    <mergeCell ref="C95:G95"/>
    <mergeCell ref="A97:G97"/>
    <mergeCell ref="B99:E99"/>
    <mergeCell ref="B100:E100"/>
    <mergeCell ref="B89:C89"/>
    <mergeCell ref="B90:C90"/>
    <mergeCell ref="B91:C91"/>
    <mergeCell ref="A92:F92"/>
    <mergeCell ref="A94:B94"/>
    <mergeCell ref="C94:G94"/>
    <mergeCell ref="A84:B84"/>
    <mergeCell ref="C84:G84"/>
    <mergeCell ref="A85:B85"/>
    <mergeCell ref="C85:G85"/>
    <mergeCell ref="A87:G87"/>
    <mergeCell ref="A77:G77"/>
    <mergeCell ref="B79:C79"/>
    <mergeCell ref="B80:C80"/>
    <mergeCell ref="B81:C81"/>
    <mergeCell ref="A82:F82"/>
    <mergeCell ref="B71:C71"/>
    <mergeCell ref="A72:F72"/>
    <mergeCell ref="A74:B74"/>
    <mergeCell ref="C74:G74"/>
    <mergeCell ref="A75:B75"/>
    <mergeCell ref="C75:G75"/>
    <mergeCell ref="A65:B65"/>
    <mergeCell ref="C65:G65"/>
    <mergeCell ref="A67:G67"/>
    <mergeCell ref="B69:C69"/>
    <mergeCell ref="B70:C70"/>
    <mergeCell ref="B59:C59"/>
    <mergeCell ref="B60:C60"/>
    <mergeCell ref="B61:C61"/>
    <mergeCell ref="A62:F62"/>
    <mergeCell ref="A64:B64"/>
    <mergeCell ref="C64:G64"/>
    <mergeCell ref="A54:B54"/>
    <mergeCell ref="C54:G54"/>
    <mergeCell ref="A55:B55"/>
    <mergeCell ref="C55:G55"/>
    <mergeCell ref="A57:G57"/>
    <mergeCell ref="A47:G47"/>
    <mergeCell ref="B49:C49"/>
    <mergeCell ref="B50:C50"/>
    <mergeCell ref="B51:C51"/>
    <mergeCell ref="A52:F52"/>
    <mergeCell ref="B41:C41"/>
    <mergeCell ref="A42:F42"/>
    <mergeCell ref="A44:B44"/>
    <mergeCell ref="C44:G44"/>
    <mergeCell ref="A45:B45"/>
    <mergeCell ref="C45:G45"/>
    <mergeCell ref="A35:B35"/>
    <mergeCell ref="C35:G35"/>
    <mergeCell ref="A37:G37"/>
    <mergeCell ref="B39:C39"/>
    <mergeCell ref="B40:C40"/>
    <mergeCell ref="B29:C29"/>
    <mergeCell ref="B30:C30"/>
    <mergeCell ref="B31:C31"/>
    <mergeCell ref="A32:F32"/>
    <mergeCell ref="A34:B34"/>
    <mergeCell ref="C34:G34"/>
    <mergeCell ref="A24:B24"/>
    <mergeCell ref="C24:G24"/>
    <mergeCell ref="A25:B25"/>
    <mergeCell ref="C25:G25"/>
    <mergeCell ref="A27:G27"/>
    <mergeCell ref="B18:C18"/>
    <mergeCell ref="B19:C19"/>
    <mergeCell ref="B20:C20"/>
    <mergeCell ref="B21:C21"/>
    <mergeCell ref="A22:F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&amp;K00-00922229.O24.192395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1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467</v>
      </c>
      <c r="B2" s="26"/>
      <c r="C2" s="27" t="s">
        <v>275</v>
      </c>
      <c r="D2" s="27"/>
      <c r="E2" s="27"/>
      <c r="F2" s="27"/>
      <c r="G2" s="27"/>
    </row>
    <row r="3" spans="1:7" ht="20.100000000000001" customHeight="1" x14ac:dyDescent="0.15">
      <c r="A3" s="26" t="s">
        <v>468</v>
      </c>
      <c r="B3" s="26"/>
      <c r="C3" s="27" t="s">
        <v>490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778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376</v>
      </c>
      <c r="B7" s="19" t="s">
        <v>737</v>
      </c>
      <c r="C7" s="19"/>
      <c r="D7" s="6" t="s">
        <v>779</v>
      </c>
      <c r="E7" s="6" t="s">
        <v>780</v>
      </c>
      <c r="F7" s="6" t="s">
        <v>781</v>
      </c>
      <c r="G7" s="6" t="s">
        <v>782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39.950000000000003" customHeight="1" x14ac:dyDescent="0.15">
      <c r="A9" s="6" t="s">
        <v>783</v>
      </c>
      <c r="B9" s="20" t="s">
        <v>784</v>
      </c>
      <c r="C9" s="20"/>
      <c r="D9" s="6" t="s">
        <v>443</v>
      </c>
      <c r="E9" s="10">
        <v>10</v>
      </c>
      <c r="F9" s="10">
        <v>5000</v>
      </c>
      <c r="G9" s="10">
        <v>50000</v>
      </c>
    </row>
    <row r="10" spans="1:7" ht="39.950000000000003" customHeight="1" x14ac:dyDescent="0.15">
      <c r="A10" s="6" t="s">
        <v>785</v>
      </c>
      <c r="B10" s="20" t="s">
        <v>786</v>
      </c>
      <c r="C10" s="20"/>
      <c r="D10" s="6" t="s">
        <v>443</v>
      </c>
      <c r="E10" s="10">
        <v>12</v>
      </c>
      <c r="F10" s="10">
        <v>12500</v>
      </c>
      <c r="G10" s="10">
        <v>150000</v>
      </c>
    </row>
    <row r="11" spans="1:7" ht="39.950000000000003" customHeight="1" x14ac:dyDescent="0.15">
      <c r="A11" s="6" t="s">
        <v>787</v>
      </c>
      <c r="B11" s="20" t="s">
        <v>788</v>
      </c>
      <c r="C11" s="20"/>
      <c r="D11" s="6" t="s">
        <v>443</v>
      </c>
      <c r="E11" s="10">
        <v>12</v>
      </c>
      <c r="F11" s="10">
        <v>4585</v>
      </c>
      <c r="G11" s="10">
        <v>55020</v>
      </c>
    </row>
    <row r="12" spans="1:7" ht="99.95" customHeight="1" x14ac:dyDescent="0.15">
      <c r="A12" s="6" t="s">
        <v>789</v>
      </c>
      <c r="B12" s="20" t="s">
        <v>790</v>
      </c>
      <c r="C12" s="20"/>
      <c r="D12" s="6" t="s">
        <v>791</v>
      </c>
      <c r="E12" s="10">
        <v>50</v>
      </c>
      <c r="F12" s="10">
        <v>2000</v>
      </c>
      <c r="G12" s="10">
        <v>100000</v>
      </c>
    </row>
    <row r="13" spans="1:7" ht="60" customHeight="1" x14ac:dyDescent="0.15">
      <c r="A13" s="6" t="s">
        <v>792</v>
      </c>
      <c r="B13" s="20" t="s">
        <v>793</v>
      </c>
      <c r="C13" s="20"/>
      <c r="D13" s="6" t="s">
        <v>791</v>
      </c>
      <c r="E13" s="10">
        <v>12</v>
      </c>
      <c r="F13" s="10">
        <v>32915</v>
      </c>
      <c r="G13" s="10">
        <v>394980</v>
      </c>
    </row>
    <row r="14" spans="1:7" ht="39.950000000000003" customHeight="1" x14ac:dyDescent="0.15">
      <c r="A14" s="6" t="s">
        <v>794</v>
      </c>
      <c r="B14" s="20" t="s">
        <v>795</v>
      </c>
      <c r="C14" s="20"/>
      <c r="D14" s="6" t="s">
        <v>443</v>
      </c>
      <c r="E14" s="10">
        <v>1</v>
      </c>
      <c r="F14" s="10">
        <v>28186.45</v>
      </c>
      <c r="G14" s="10">
        <v>28186.45</v>
      </c>
    </row>
    <row r="15" spans="1:7" ht="80.099999999999994" customHeight="1" x14ac:dyDescent="0.15">
      <c r="A15" s="6" t="s">
        <v>796</v>
      </c>
      <c r="B15" s="20" t="s">
        <v>797</v>
      </c>
      <c r="C15" s="20"/>
      <c r="D15" s="6" t="s">
        <v>791</v>
      </c>
      <c r="E15" s="10">
        <v>12</v>
      </c>
      <c r="F15" s="10">
        <v>2916.6666</v>
      </c>
      <c r="G15" s="10">
        <v>35000</v>
      </c>
    </row>
    <row r="16" spans="1:7" ht="60" customHeight="1" x14ac:dyDescent="0.15">
      <c r="A16" s="6" t="s">
        <v>798</v>
      </c>
      <c r="B16" s="20" t="s">
        <v>799</v>
      </c>
      <c r="C16" s="20"/>
      <c r="D16" s="6" t="s">
        <v>443</v>
      </c>
      <c r="E16" s="10">
        <v>12</v>
      </c>
      <c r="F16" s="10">
        <v>4166.6666599999999</v>
      </c>
      <c r="G16" s="10">
        <v>50000</v>
      </c>
    </row>
    <row r="17" spans="1:7" ht="39.950000000000003" customHeight="1" x14ac:dyDescent="0.15">
      <c r="A17" s="6" t="s">
        <v>347</v>
      </c>
      <c r="B17" s="20" t="s">
        <v>800</v>
      </c>
      <c r="C17" s="20"/>
      <c r="D17" s="6" t="s">
        <v>443</v>
      </c>
      <c r="E17" s="10">
        <v>12</v>
      </c>
      <c r="F17" s="10">
        <v>15567.795582999999</v>
      </c>
      <c r="G17" s="10">
        <v>186813.55</v>
      </c>
    </row>
    <row r="18" spans="1:7" ht="24.95" customHeight="1" x14ac:dyDescent="0.15">
      <c r="A18" s="28" t="s">
        <v>489</v>
      </c>
      <c r="B18" s="28"/>
      <c r="C18" s="28"/>
      <c r="D18" s="28"/>
      <c r="E18" s="28"/>
      <c r="F18" s="28"/>
      <c r="G18" s="12">
        <f>SUM(G9:G17)</f>
        <v>1050000</v>
      </c>
    </row>
    <row r="19" spans="1:7" ht="24.95" customHeight="1" x14ac:dyDescent="0.15"/>
    <row r="20" spans="1:7" ht="20.100000000000001" customHeight="1" x14ac:dyDescent="0.15">
      <c r="A20" s="26" t="s">
        <v>467</v>
      </c>
      <c r="B20" s="26"/>
      <c r="C20" s="27" t="s">
        <v>275</v>
      </c>
      <c r="D20" s="27"/>
      <c r="E20" s="27"/>
      <c r="F20" s="27"/>
      <c r="G20" s="27"/>
    </row>
    <row r="21" spans="1:7" ht="20.100000000000001" customHeight="1" x14ac:dyDescent="0.15">
      <c r="A21" s="26" t="s">
        <v>468</v>
      </c>
      <c r="B21" s="26"/>
      <c r="C21" s="27" t="s">
        <v>490</v>
      </c>
      <c r="D21" s="27"/>
      <c r="E21" s="27"/>
      <c r="F21" s="27"/>
      <c r="G21" s="27"/>
    </row>
    <row r="22" spans="1:7" ht="15" customHeight="1" x14ac:dyDescent="0.15"/>
    <row r="23" spans="1:7" ht="24.95" customHeight="1" x14ac:dyDescent="0.15">
      <c r="A23" s="17" t="s">
        <v>801</v>
      </c>
      <c r="B23" s="17"/>
      <c r="C23" s="17"/>
      <c r="D23" s="17"/>
      <c r="E23" s="17"/>
      <c r="F23" s="17"/>
      <c r="G23" s="17"/>
    </row>
    <row r="24" spans="1:7" ht="15" customHeight="1" x14ac:dyDescent="0.15"/>
    <row r="25" spans="1:7" ht="50.1" customHeight="1" x14ac:dyDescent="0.15">
      <c r="A25" s="6" t="s">
        <v>376</v>
      </c>
      <c r="B25" s="19" t="s">
        <v>737</v>
      </c>
      <c r="C25" s="19"/>
      <c r="D25" s="6" t="s">
        <v>779</v>
      </c>
      <c r="E25" s="6" t="s">
        <v>780</v>
      </c>
      <c r="F25" s="6" t="s">
        <v>781</v>
      </c>
      <c r="G25" s="6" t="s">
        <v>782</v>
      </c>
    </row>
    <row r="26" spans="1:7" ht="15" customHeight="1" x14ac:dyDescent="0.15">
      <c r="A26" s="6">
        <v>1</v>
      </c>
      <c r="B26" s="19">
        <v>2</v>
      </c>
      <c r="C26" s="19"/>
      <c r="D26" s="6">
        <v>3</v>
      </c>
      <c r="E26" s="6">
        <v>4</v>
      </c>
      <c r="F26" s="6">
        <v>5</v>
      </c>
      <c r="G26" s="6">
        <v>6</v>
      </c>
    </row>
    <row r="27" spans="1:7" ht="60" customHeight="1" x14ac:dyDescent="0.15">
      <c r="A27" s="6" t="s">
        <v>181</v>
      </c>
      <c r="B27" s="20" t="s">
        <v>802</v>
      </c>
      <c r="C27" s="20"/>
      <c r="D27" s="6" t="s">
        <v>443</v>
      </c>
      <c r="E27" s="10">
        <v>12</v>
      </c>
      <c r="F27" s="10">
        <v>15416.666660000001</v>
      </c>
      <c r="G27" s="10">
        <v>185000</v>
      </c>
    </row>
    <row r="28" spans="1:7" ht="99.95" customHeight="1" x14ac:dyDescent="0.15">
      <c r="A28" s="6" t="s">
        <v>803</v>
      </c>
      <c r="B28" s="20" t="s">
        <v>804</v>
      </c>
      <c r="C28" s="20"/>
      <c r="D28" s="6" t="s">
        <v>443</v>
      </c>
      <c r="E28" s="10">
        <v>12</v>
      </c>
      <c r="F28" s="10">
        <v>1250</v>
      </c>
      <c r="G28" s="10">
        <v>15000</v>
      </c>
    </row>
    <row r="29" spans="1:7" ht="24.95" customHeight="1" x14ac:dyDescent="0.15">
      <c r="A29" s="28" t="s">
        <v>489</v>
      </c>
      <c r="B29" s="28"/>
      <c r="C29" s="28"/>
      <c r="D29" s="28"/>
      <c r="E29" s="28"/>
      <c r="F29" s="28"/>
      <c r="G29" s="12">
        <f>SUM(G27:G28)</f>
        <v>200000</v>
      </c>
    </row>
    <row r="30" spans="1:7" ht="24.95" customHeight="1" x14ac:dyDescent="0.15"/>
    <row r="31" spans="1:7" ht="20.100000000000001" customHeight="1" x14ac:dyDescent="0.15">
      <c r="A31" s="26" t="s">
        <v>467</v>
      </c>
      <c r="B31" s="26"/>
      <c r="C31" s="27" t="s">
        <v>275</v>
      </c>
      <c r="D31" s="27"/>
      <c r="E31" s="27"/>
      <c r="F31" s="27"/>
      <c r="G31" s="27"/>
    </row>
    <row r="32" spans="1:7" ht="20.100000000000001" customHeight="1" x14ac:dyDescent="0.15">
      <c r="A32" s="26" t="s">
        <v>468</v>
      </c>
      <c r="B32" s="26"/>
      <c r="C32" s="27" t="s">
        <v>490</v>
      </c>
      <c r="D32" s="27"/>
      <c r="E32" s="27"/>
      <c r="F32" s="27"/>
      <c r="G32" s="27"/>
    </row>
    <row r="33" spans="1:7" ht="15" customHeight="1" x14ac:dyDescent="0.15"/>
    <row r="34" spans="1:7" ht="24.95" customHeight="1" x14ac:dyDescent="0.15">
      <c r="A34" s="17" t="s">
        <v>805</v>
      </c>
      <c r="B34" s="17"/>
      <c r="C34" s="17"/>
      <c r="D34" s="17"/>
      <c r="E34" s="17"/>
      <c r="F34" s="17"/>
      <c r="G34" s="17"/>
    </row>
    <row r="35" spans="1:7" ht="15" customHeight="1" x14ac:dyDescent="0.15"/>
    <row r="36" spans="1:7" ht="50.1" customHeight="1" x14ac:dyDescent="0.15">
      <c r="A36" s="6" t="s">
        <v>376</v>
      </c>
      <c r="B36" s="19" t="s">
        <v>737</v>
      </c>
      <c r="C36" s="19"/>
      <c r="D36" s="6" t="s">
        <v>779</v>
      </c>
      <c r="E36" s="6" t="s">
        <v>780</v>
      </c>
      <c r="F36" s="6" t="s">
        <v>781</v>
      </c>
      <c r="G36" s="6" t="s">
        <v>782</v>
      </c>
    </row>
    <row r="37" spans="1:7" ht="15" customHeight="1" x14ac:dyDescent="0.15">
      <c r="A37" s="6">
        <v>1</v>
      </c>
      <c r="B37" s="19">
        <v>2</v>
      </c>
      <c r="C37" s="19"/>
      <c r="D37" s="6">
        <v>3</v>
      </c>
      <c r="E37" s="6">
        <v>4</v>
      </c>
      <c r="F37" s="6">
        <v>5</v>
      </c>
      <c r="G37" s="6">
        <v>6</v>
      </c>
    </row>
    <row r="38" spans="1:7" ht="39.950000000000003" customHeight="1" x14ac:dyDescent="0.15">
      <c r="A38" s="6" t="s">
        <v>806</v>
      </c>
      <c r="B38" s="20" t="s">
        <v>807</v>
      </c>
      <c r="C38" s="20"/>
      <c r="D38" s="6" t="s">
        <v>443</v>
      </c>
      <c r="E38" s="10">
        <v>3400</v>
      </c>
      <c r="F38" s="10">
        <v>36.807544</v>
      </c>
      <c r="G38" s="10">
        <v>125145.65</v>
      </c>
    </row>
    <row r="39" spans="1:7" ht="60" customHeight="1" x14ac:dyDescent="0.15">
      <c r="A39" s="6" t="s">
        <v>808</v>
      </c>
      <c r="B39" s="20" t="s">
        <v>809</v>
      </c>
      <c r="C39" s="20"/>
      <c r="D39" s="6" t="s">
        <v>791</v>
      </c>
      <c r="E39" s="10">
        <v>4481.3999999999996</v>
      </c>
      <c r="F39" s="10">
        <v>27.435064000000001</v>
      </c>
      <c r="G39" s="10">
        <v>122947.5</v>
      </c>
    </row>
    <row r="40" spans="1:7" ht="60" customHeight="1" x14ac:dyDescent="0.15">
      <c r="A40" s="6" t="s">
        <v>808</v>
      </c>
      <c r="B40" s="20" t="s">
        <v>810</v>
      </c>
      <c r="C40" s="20"/>
      <c r="D40" s="6" t="s">
        <v>791</v>
      </c>
      <c r="E40" s="10">
        <v>6843.6</v>
      </c>
      <c r="F40" s="10">
        <v>36.809114000000001</v>
      </c>
      <c r="G40" s="10">
        <v>251906.85</v>
      </c>
    </row>
    <row r="41" spans="1:7" ht="60" customHeight="1" x14ac:dyDescent="0.15">
      <c r="A41" s="6" t="s">
        <v>254</v>
      </c>
      <c r="B41" s="20" t="s">
        <v>811</v>
      </c>
      <c r="C41" s="20"/>
      <c r="D41" s="6" t="s">
        <v>443</v>
      </c>
      <c r="E41" s="10">
        <v>12</v>
      </c>
      <c r="F41" s="10">
        <v>37232.690833000001</v>
      </c>
      <c r="G41" s="10">
        <v>446792.29</v>
      </c>
    </row>
    <row r="42" spans="1:7" ht="200.1" customHeight="1" x14ac:dyDescent="0.15">
      <c r="A42" s="6" t="s">
        <v>202</v>
      </c>
      <c r="B42" s="20" t="s">
        <v>812</v>
      </c>
      <c r="C42" s="20"/>
      <c r="D42" s="6" t="s">
        <v>791</v>
      </c>
      <c r="E42" s="10">
        <v>12</v>
      </c>
      <c r="F42" s="10">
        <v>204433.975833</v>
      </c>
      <c r="G42" s="10">
        <v>2453207.71</v>
      </c>
    </row>
    <row r="43" spans="1:7" ht="24.95" customHeight="1" x14ac:dyDescent="0.15">
      <c r="A43" s="28" t="s">
        <v>489</v>
      </c>
      <c r="B43" s="28"/>
      <c r="C43" s="28"/>
      <c r="D43" s="28"/>
      <c r="E43" s="28"/>
      <c r="F43" s="28"/>
      <c r="G43" s="12">
        <f>SUM(G38:G42)</f>
        <v>3400000</v>
      </c>
    </row>
    <row r="44" spans="1:7" ht="24.95" customHeight="1" x14ac:dyDescent="0.15"/>
    <row r="45" spans="1:7" ht="20.100000000000001" customHeight="1" x14ac:dyDescent="0.15">
      <c r="A45" s="26" t="s">
        <v>467</v>
      </c>
      <c r="B45" s="26"/>
      <c r="C45" s="27" t="s">
        <v>275</v>
      </c>
      <c r="D45" s="27"/>
      <c r="E45" s="27"/>
      <c r="F45" s="27"/>
      <c r="G45" s="27"/>
    </row>
    <row r="46" spans="1:7" ht="20.100000000000001" customHeight="1" x14ac:dyDescent="0.15">
      <c r="A46" s="26" t="s">
        <v>468</v>
      </c>
      <c r="B46" s="26"/>
      <c r="C46" s="27" t="s">
        <v>490</v>
      </c>
      <c r="D46" s="27"/>
      <c r="E46" s="27"/>
      <c r="F46" s="27"/>
      <c r="G46" s="27"/>
    </row>
    <row r="47" spans="1:7" ht="15" customHeight="1" x14ac:dyDescent="0.15"/>
    <row r="48" spans="1:7" ht="24.95" customHeight="1" x14ac:dyDescent="0.15">
      <c r="A48" s="17" t="s">
        <v>813</v>
      </c>
      <c r="B48" s="17"/>
      <c r="C48" s="17"/>
      <c r="D48" s="17"/>
      <c r="E48" s="17"/>
      <c r="F48" s="17"/>
      <c r="G48" s="17"/>
    </row>
    <row r="49" spans="1:7" ht="15" customHeight="1" x14ac:dyDescent="0.15"/>
    <row r="50" spans="1:7" ht="50.1" customHeight="1" x14ac:dyDescent="0.15">
      <c r="A50" s="6" t="s">
        <v>376</v>
      </c>
      <c r="B50" s="19" t="s">
        <v>737</v>
      </c>
      <c r="C50" s="19"/>
      <c r="D50" s="6" t="s">
        <v>779</v>
      </c>
      <c r="E50" s="6" t="s">
        <v>780</v>
      </c>
      <c r="F50" s="6" t="s">
        <v>781</v>
      </c>
      <c r="G50" s="6" t="s">
        <v>782</v>
      </c>
    </row>
    <row r="51" spans="1:7" ht="15" customHeight="1" x14ac:dyDescent="0.15">
      <c r="A51" s="6">
        <v>1</v>
      </c>
      <c r="B51" s="19">
        <v>2</v>
      </c>
      <c r="C51" s="19"/>
      <c r="D51" s="6">
        <v>3</v>
      </c>
      <c r="E51" s="6">
        <v>4</v>
      </c>
      <c r="F51" s="6">
        <v>5</v>
      </c>
      <c r="G51" s="6">
        <v>6</v>
      </c>
    </row>
    <row r="52" spans="1:7" ht="39.950000000000003" customHeight="1" x14ac:dyDescent="0.15">
      <c r="A52" s="6" t="s">
        <v>814</v>
      </c>
      <c r="B52" s="20" t="s">
        <v>815</v>
      </c>
      <c r="C52" s="20"/>
      <c r="D52" s="6" t="s">
        <v>443</v>
      </c>
      <c r="E52" s="10">
        <v>202.7</v>
      </c>
      <c r="F52" s="10">
        <v>9460.0228420000003</v>
      </c>
      <c r="G52" s="10">
        <v>1917546.63</v>
      </c>
    </row>
    <row r="53" spans="1:7" ht="60" customHeight="1" x14ac:dyDescent="0.15">
      <c r="A53" s="6" t="s">
        <v>816</v>
      </c>
      <c r="B53" s="20" t="s">
        <v>817</v>
      </c>
      <c r="C53" s="20"/>
      <c r="D53" s="6" t="s">
        <v>791</v>
      </c>
      <c r="E53" s="10">
        <v>12</v>
      </c>
      <c r="F53" s="10">
        <v>5610</v>
      </c>
      <c r="G53" s="10">
        <v>67320</v>
      </c>
    </row>
    <row r="54" spans="1:7" ht="99.95" customHeight="1" x14ac:dyDescent="0.15">
      <c r="A54" s="6" t="s">
        <v>818</v>
      </c>
      <c r="B54" s="20" t="s">
        <v>819</v>
      </c>
      <c r="C54" s="20"/>
      <c r="D54" s="6" t="s">
        <v>791</v>
      </c>
      <c r="E54" s="10">
        <v>202.7</v>
      </c>
      <c r="F54" s="10">
        <v>4675</v>
      </c>
      <c r="G54" s="10">
        <v>947622.5</v>
      </c>
    </row>
    <row r="55" spans="1:7" ht="99.95" customHeight="1" x14ac:dyDescent="0.15">
      <c r="A55" s="6" t="s">
        <v>820</v>
      </c>
      <c r="B55" s="20" t="s">
        <v>821</v>
      </c>
      <c r="C55" s="20"/>
      <c r="D55" s="6" t="s">
        <v>791</v>
      </c>
      <c r="E55" s="10">
        <v>65.3</v>
      </c>
      <c r="F55" s="10">
        <v>4675</v>
      </c>
      <c r="G55" s="10">
        <v>305277.5</v>
      </c>
    </row>
    <row r="56" spans="1:7" ht="99.95" customHeight="1" x14ac:dyDescent="0.15">
      <c r="A56" s="6" t="s">
        <v>822</v>
      </c>
      <c r="B56" s="20" t="s">
        <v>823</v>
      </c>
      <c r="C56" s="20"/>
      <c r="D56" s="6" t="s">
        <v>791</v>
      </c>
      <c r="E56" s="10">
        <v>35.5</v>
      </c>
      <c r="F56" s="10">
        <v>5133.334366</v>
      </c>
      <c r="G56" s="10">
        <v>182233.37</v>
      </c>
    </row>
    <row r="57" spans="1:7" ht="80.099999999999994" customHeight="1" x14ac:dyDescent="0.15">
      <c r="A57" s="6" t="s">
        <v>824</v>
      </c>
      <c r="B57" s="20" t="s">
        <v>825</v>
      </c>
      <c r="C57" s="20"/>
      <c r="D57" s="6" t="s">
        <v>443</v>
      </c>
      <c r="E57" s="10">
        <v>12</v>
      </c>
      <c r="F57" s="10">
        <v>15000</v>
      </c>
      <c r="G57" s="10">
        <v>180000</v>
      </c>
    </row>
    <row r="58" spans="1:7" ht="24.95" customHeight="1" x14ac:dyDescent="0.15">
      <c r="A58" s="28" t="s">
        <v>489</v>
      </c>
      <c r="B58" s="28"/>
      <c r="C58" s="28"/>
      <c r="D58" s="28"/>
      <c r="E58" s="28"/>
      <c r="F58" s="28"/>
      <c r="G58" s="12">
        <f>SUM(G52:G57)</f>
        <v>3600000</v>
      </c>
    </row>
    <row r="59" spans="1:7" ht="24.95" customHeight="1" x14ac:dyDescent="0.15"/>
    <row r="60" spans="1:7" ht="20.100000000000001" customHeight="1" x14ac:dyDescent="0.15">
      <c r="A60" s="26" t="s">
        <v>467</v>
      </c>
      <c r="B60" s="26"/>
      <c r="C60" s="27" t="s">
        <v>275</v>
      </c>
      <c r="D60" s="27"/>
      <c r="E60" s="27"/>
      <c r="F60" s="27"/>
      <c r="G60" s="27"/>
    </row>
    <row r="61" spans="1:7" ht="20.100000000000001" customHeight="1" x14ac:dyDescent="0.15">
      <c r="A61" s="26" t="s">
        <v>468</v>
      </c>
      <c r="B61" s="26"/>
      <c r="C61" s="27" t="s">
        <v>490</v>
      </c>
      <c r="D61" s="27"/>
      <c r="E61" s="27"/>
      <c r="F61" s="27"/>
      <c r="G61" s="27"/>
    </row>
    <row r="62" spans="1:7" ht="15" customHeight="1" x14ac:dyDescent="0.15"/>
    <row r="63" spans="1:7" ht="24.95" customHeight="1" x14ac:dyDescent="0.15">
      <c r="A63" s="17" t="s">
        <v>826</v>
      </c>
      <c r="B63" s="17"/>
      <c r="C63" s="17"/>
      <c r="D63" s="17"/>
      <c r="E63" s="17"/>
      <c r="F63" s="17"/>
      <c r="G63" s="17"/>
    </row>
    <row r="64" spans="1:7" ht="15" customHeight="1" x14ac:dyDescent="0.15"/>
    <row r="65" spans="1:7" ht="50.1" customHeight="1" x14ac:dyDescent="0.15">
      <c r="A65" s="6" t="s">
        <v>376</v>
      </c>
      <c r="B65" s="19" t="s">
        <v>737</v>
      </c>
      <c r="C65" s="19"/>
      <c r="D65" s="6" t="s">
        <v>779</v>
      </c>
      <c r="E65" s="6" t="s">
        <v>780</v>
      </c>
      <c r="F65" s="6" t="s">
        <v>781</v>
      </c>
      <c r="G65" s="6" t="s">
        <v>782</v>
      </c>
    </row>
    <row r="66" spans="1:7" ht="15" customHeight="1" x14ac:dyDescent="0.15">
      <c r="A66" s="6">
        <v>1</v>
      </c>
      <c r="B66" s="19">
        <v>2</v>
      </c>
      <c r="C66" s="19"/>
      <c r="D66" s="6">
        <v>3</v>
      </c>
      <c r="E66" s="6">
        <v>4</v>
      </c>
      <c r="F66" s="6">
        <v>5</v>
      </c>
      <c r="G66" s="6">
        <v>6</v>
      </c>
    </row>
    <row r="67" spans="1:7" ht="39.950000000000003" customHeight="1" x14ac:dyDescent="0.15">
      <c r="A67" s="6" t="s">
        <v>827</v>
      </c>
      <c r="B67" s="20" t="s">
        <v>828</v>
      </c>
      <c r="C67" s="20"/>
      <c r="D67" s="6" t="s">
        <v>443</v>
      </c>
      <c r="E67" s="10">
        <v>12</v>
      </c>
      <c r="F67" s="10">
        <v>27797.5</v>
      </c>
      <c r="G67" s="10">
        <v>333570</v>
      </c>
    </row>
    <row r="68" spans="1:7" ht="60" customHeight="1" x14ac:dyDescent="0.15">
      <c r="A68" s="6" t="s">
        <v>829</v>
      </c>
      <c r="B68" s="20" t="s">
        <v>830</v>
      </c>
      <c r="C68" s="20"/>
      <c r="D68" s="6" t="s">
        <v>443</v>
      </c>
      <c r="E68" s="10">
        <v>12</v>
      </c>
      <c r="F68" s="10">
        <v>70833.333329999994</v>
      </c>
      <c r="G68" s="10">
        <v>850000</v>
      </c>
    </row>
    <row r="69" spans="1:7" ht="39.950000000000003" customHeight="1" x14ac:dyDescent="0.15">
      <c r="A69" s="6" t="s">
        <v>831</v>
      </c>
      <c r="B69" s="20" t="s">
        <v>832</v>
      </c>
      <c r="C69" s="20"/>
      <c r="D69" s="6" t="s">
        <v>443</v>
      </c>
      <c r="E69" s="10">
        <v>280</v>
      </c>
      <c r="F69" s="10">
        <v>892.85714299999995</v>
      </c>
      <c r="G69" s="10">
        <v>250000</v>
      </c>
    </row>
    <row r="70" spans="1:7" ht="60" customHeight="1" x14ac:dyDescent="0.15">
      <c r="A70" s="6" t="s">
        <v>833</v>
      </c>
      <c r="B70" s="20" t="s">
        <v>834</v>
      </c>
      <c r="C70" s="20"/>
      <c r="D70" s="6" t="s">
        <v>443</v>
      </c>
      <c r="E70" s="10">
        <v>12</v>
      </c>
      <c r="F70" s="10">
        <v>71651.083333000002</v>
      </c>
      <c r="G70" s="10">
        <v>859813</v>
      </c>
    </row>
    <row r="71" spans="1:7" ht="39.950000000000003" customHeight="1" x14ac:dyDescent="0.15">
      <c r="A71" s="6" t="s">
        <v>190</v>
      </c>
      <c r="B71" s="20" t="s">
        <v>835</v>
      </c>
      <c r="C71" s="20"/>
      <c r="D71" s="6" t="s">
        <v>443</v>
      </c>
      <c r="E71" s="10">
        <v>12</v>
      </c>
      <c r="F71" s="10">
        <v>69908.333329999994</v>
      </c>
      <c r="G71" s="10">
        <v>838900</v>
      </c>
    </row>
    <row r="72" spans="1:7" ht="80.099999999999994" customHeight="1" x14ac:dyDescent="0.15">
      <c r="A72" s="6" t="s">
        <v>836</v>
      </c>
      <c r="B72" s="20" t="s">
        <v>837</v>
      </c>
      <c r="C72" s="20"/>
      <c r="D72" s="6" t="s">
        <v>443</v>
      </c>
      <c r="E72" s="10">
        <v>1</v>
      </c>
      <c r="F72" s="10">
        <v>10400</v>
      </c>
      <c r="G72" s="10">
        <v>10400</v>
      </c>
    </row>
    <row r="73" spans="1:7" ht="99.95" customHeight="1" x14ac:dyDescent="0.15">
      <c r="A73" s="6" t="s">
        <v>177</v>
      </c>
      <c r="B73" s="20" t="s">
        <v>838</v>
      </c>
      <c r="C73" s="20"/>
      <c r="D73" s="6" t="s">
        <v>443</v>
      </c>
      <c r="E73" s="10">
        <v>1</v>
      </c>
      <c r="F73" s="10">
        <v>4800</v>
      </c>
      <c r="G73" s="10">
        <v>4800</v>
      </c>
    </row>
    <row r="74" spans="1:7" ht="60" customHeight="1" x14ac:dyDescent="0.15">
      <c r="A74" s="6" t="s">
        <v>839</v>
      </c>
      <c r="B74" s="20" t="s">
        <v>840</v>
      </c>
      <c r="C74" s="20"/>
      <c r="D74" s="6" t="s">
        <v>443</v>
      </c>
      <c r="E74" s="10">
        <v>12</v>
      </c>
      <c r="F74" s="10">
        <v>25000</v>
      </c>
      <c r="G74" s="10">
        <v>300000</v>
      </c>
    </row>
    <row r="75" spans="1:7" ht="60" customHeight="1" x14ac:dyDescent="0.15">
      <c r="A75" s="6" t="s">
        <v>841</v>
      </c>
      <c r="B75" s="20" t="s">
        <v>842</v>
      </c>
      <c r="C75" s="20"/>
      <c r="D75" s="6" t="s">
        <v>443</v>
      </c>
      <c r="E75" s="10">
        <v>12</v>
      </c>
      <c r="F75" s="10">
        <v>49458.333330000001</v>
      </c>
      <c r="G75" s="10">
        <v>593500</v>
      </c>
    </row>
    <row r="76" spans="1:7" ht="60" customHeight="1" x14ac:dyDescent="0.15">
      <c r="A76" s="6" t="s">
        <v>843</v>
      </c>
      <c r="B76" s="20" t="s">
        <v>844</v>
      </c>
      <c r="C76" s="20"/>
      <c r="D76" s="6" t="s">
        <v>443</v>
      </c>
      <c r="E76" s="10">
        <v>12</v>
      </c>
      <c r="F76" s="10">
        <v>2275</v>
      </c>
      <c r="G76" s="10">
        <v>27300</v>
      </c>
    </row>
    <row r="77" spans="1:7" ht="80.099999999999994" customHeight="1" x14ac:dyDescent="0.15">
      <c r="A77" s="6" t="s">
        <v>845</v>
      </c>
      <c r="B77" s="20" t="s">
        <v>846</v>
      </c>
      <c r="C77" s="20"/>
      <c r="D77" s="6" t="s">
        <v>443</v>
      </c>
      <c r="E77" s="10">
        <v>12</v>
      </c>
      <c r="F77" s="10">
        <v>4391.6666599999999</v>
      </c>
      <c r="G77" s="10">
        <v>52700</v>
      </c>
    </row>
    <row r="78" spans="1:7" ht="159.94999999999999" customHeight="1" x14ac:dyDescent="0.15">
      <c r="A78" s="6" t="s">
        <v>847</v>
      </c>
      <c r="B78" s="20" t="s">
        <v>848</v>
      </c>
      <c r="C78" s="20"/>
      <c r="D78" s="6" t="s">
        <v>443</v>
      </c>
      <c r="E78" s="10">
        <v>12</v>
      </c>
      <c r="F78" s="10">
        <v>63300</v>
      </c>
      <c r="G78" s="10">
        <v>759600</v>
      </c>
    </row>
    <row r="79" spans="1:7" ht="99.95" customHeight="1" x14ac:dyDescent="0.15">
      <c r="A79" s="6" t="s">
        <v>849</v>
      </c>
      <c r="B79" s="20" t="s">
        <v>850</v>
      </c>
      <c r="C79" s="20"/>
      <c r="D79" s="6" t="s">
        <v>443</v>
      </c>
      <c r="E79" s="10">
        <v>12</v>
      </c>
      <c r="F79" s="10">
        <v>47969.276666999998</v>
      </c>
      <c r="G79" s="10">
        <v>575631.31999999995</v>
      </c>
    </row>
    <row r="80" spans="1:7" ht="60" customHeight="1" x14ac:dyDescent="0.15">
      <c r="A80" s="6" t="s">
        <v>851</v>
      </c>
      <c r="B80" s="20" t="s">
        <v>852</v>
      </c>
      <c r="C80" s="20"/>
      <c r="D80" s="6" t="s">
        <v>443</v>
      </c>
      <c r="E80" s="10">
        <v>12</v>
      </c>
      <c r="F80" s="10">
        <v>11982.14</v>
      </c>
      <c r="G80" s="10">
        <v>143785.68</v>
      </c>
    </row>
    <row r="81" spans="1:7" ht="24.95" customHeight="1" x14ac:dyDescent="0.15">
      <c r="A81" s="28" t="s">
        <v>489</v>
      </c>
      <c r="B81" s="28"/>
      <c r="C81" s="28"/>
      <c r="D81" s="28"/>
      <c r="E81" s="28"/>
      <c r="F81" s="28"/>
      <c r="G81" s="12">
        <f>SUM(G67:G80)</f>
        <v>5600000</v>
      </c>
    </row>
    <row r="82" spans="1:7" ht="24.95" customHeight="1" x14ac:dyDescent="0.15"/>
    <row r="83" spans="1:7" ht="20.100000000000001" customHeight="1" x14ac:dyDescent="0.15">
      <c r="A83" s="26" t="s">
        <v>467</v>
      </c>
      <c r="B83" s="26"/>
      <c r="C83" s="27" t="s">
        <v>275</v>
      </c>
      <c r="D83" s="27"/>
      <c r="E83" s="27"/>
      <c r="F83" s="27"/>
      <c r="G83" s="27"/>
    </row>
    <row r="84" spans="1:7" ht="20.100000000000001" customHeight="1" x14ac:dyDescent="0.15">
      <c r="A84" s="26" t="s">
        <v>468</v>
      </c>
      <c r="B84" s="26"/>
      <c r="C84" s="27" t="s">
        <v>490</v>
      </c>
      <c r="D84" s="27"/>
      <c r="E84" s="27"/>
      <c r="F84" s="27"/>
      <c r="G84" s="27"/>
    </row>
    <row r="85" spans="1:7" ht="15" customHeight="1" x14ac:dyDescent="0.15"/>
    <row r="86" spans="1:7" ht="24.95" customHeight="1" x14ac:dyDescent="0.15">
      <c r="A86" s="17" t="s">
        <v>853</v>
      </c>
      <c r="B86" s="17"/>
      <c r="C86" s="17"/>
      <c r="D86" s="17"/>
      <c r="E86" s="17"/>
      <c r="F86" s="17"/>
      <c r="G86" s="17"/>
    </row>
    <row r="87" spans="1:7" ht="15" customHeight="1" x14ac:dyDescent="0.15"/>
    <row r="88" spans="1:7" ht="50.1" customHeight="1" x14ac:dyDescent="0.15">
      <c r="A88" s="6" t="s">
        <v>376</v>
      </c>
      <c r="B88" s="19" t="s">
        <v>737</v>
      </c>
      <c r="C88" s="19"/>
      <c r="D88" s="6" t="s">
        <v>779</v>
      </c>
      <c r="E88" s="6" t="s">
        <v>780</v>
      </c>
      <c r="F88" s="6" t="s">
        <v>781</v>
      </c>
      <c r="G88" s="6" t="s">
        <v>782</v>
      </c>
    </row>
    <row r="89" spans="1:7" ht="15" customHeight="1" x14ac:dyDescent="0.15">
      <c r="A89" s="6">
        <v>1</v>
      </c>
      <c r="B89" s="19">
        <v>2</v>
      </c>
      <c r="C89" s="19"/>
      <c r="D89" s="6">
        <v>3</v>
      </c>
      <c r="E89" s="6">
        <v>4</v>
      </c>
      <c r="F89" s="6">
        <v>5</v>
      </c>
      <c r="G89" s="6">
        <v>6</v>
      </c>
    </row>
    <row r="90" spans="1:7" ht="39.950000000000003" customHeight="1" x14ac:dyDescent="0.15">
      <c r="A90" s="6" t="s">
        <v>854</v>
      </c>
      <c r="B90" s="20" t="s">
        <v>855</v>
      </c>
      <c r="C90" s="20"/>
      <c r="D90" s="6" t="s">
        <v>791</v>
      </c>
      <c r="E90" s="10">
        <v>12</v>
      </c>
      <c r="F90" s="10">
        <v>159166.66665999999</v>
      </c>
      <c r="G90" s="10">
        <v>1910000</v>
      </c>
    </row>
    <row r="91" spans="1:7" ht="60" customHeight="1" x14ac:dyDescent="0.15">
      <c r="A91" s="6" t="s">
        <v>856</v>
      </c>
      <c r="B91" s="20" t="s">
        <v>857</v>
      </c>
      <c r="C91" s="20"/>
      <c r="D91" s="6" t="s">
        <v>443</v>
      </c>
      <c r="E91" s="10">
        <v>12</v>
      </c>
      <c r="F91" s="10">
        <v>43333.333330000001</v>
      </c>
      <c r="G91" s="10">
        <v>520000</v>
      </c>
    </row>
    <row r="92" spans="1:7" ht="60" customHeight="1" x14ac:dyDescent="0.15">
      <c r="A92" s="6" t="s">
        <v>858</v>
      </c>
      <c r="B92" s="20" t="s">
        <v>859</v>
      </c>
      <c r="C92" s="20"/>
      <c r="D92" s="6" t="s">
        <v>791</v>
      </c>
      <c r="E92" s="10">
        <v>12</v>
      </c>
      <c r="F92" s="10">
        <v>19166.666659999999</v>
      </c>
      <c r="G92" s="10">
        <v>230000</v>
      </c>
    </row>
    <row r="93" spans="1:7" ht="60" customHeight="1" x14ac:dyDescent="0.15">
      <c r="A93" s="6" t="s">
        <v>178</v>
      </c>
      <c r="B93" s="20" t="s">
        <v>860</v>
      </c>
      <c r="C93" s="20"/>
      <c r="D93" s="6" t="s">
        <v>791</v>
      </c>
      <c r="E93" s="10">
        <v>12</v>
      </c>
      <c r="F93" s="10">
        <v>1000</v>
      </c>
      <c r="G93" s="10">
        <v>12000</v>
      </c>
    </row>
    <row r="94" spans="1:7" ht="60" customHeight="1" x14ac:dyDescent="0.15">
      <c r="A94" s="6" t="s">
        <v>861</v>
      </c>
      <c r="B94" s="20" t="s">
        <v>862</v>
      </c>
      <c r="C94" s="20"/>
      <c r="D94" s="6" t="s">
        <v>791</v>
      </c>
      <c r="E94" s="10">
        <v>12</v>
      </c>
      <c r="F94" s="10">
        <v>19097.25</v>
      </c>
      <c r="G94" s="10">
        <v>229167</v>
      </c>
    </row>
    <row r="95" spans="1:7" ht="80.099999999999994" customHeight="1" x14ac:dyDescent="0.15">
      <c r="A95" s="6" t="s">
        <v>863</v>
      </c>
      <c r="B95" s="20" t="s">
        <v>864</v>
      </c>
      <c r="C95" s="20"/>
      <c r="D95" s="6" t="s">
        <v>791</v>
      </c>
      <c r="E95" s="10">
        <v>12</v>
      </c>
      <c r="F95" s="10">
        <v>25000</v>
      </c>
      <c r="G95" s="10">
        <v>300000</v>
      </c>
    </row>
    <row r="96" spans="1:7" ht="99.95" customHeight="1" x14ac:dyDescent="0.15">
      <c r="A96" s="6" t="s">
        <v>865</v>
      </c>
      <c r="B96" s="20" t="s">
        <v>866</v>
      </c>
      <c r="C96" s="20"/>
      <c r="D96" s="6" t="s">
        <v>791</v>
      </c>
      <c r="E96" s="10">
        <v>12</v>
      </c>
      <c r="F96" s="10">
        <v>108333.333333</v>
      </c>
      <c r="G96" s="10">
        <v>1300000</v>
      </c>
    </row>
    <row r="97" spans="1:7" ht="39.950000000000003" customHeight="1" x14ac:dyDescent="0.15">
      <c r="A97" s="6" t="s">
        <v>867</v>
      </c>
      <c r="B97" s="20" t="s">
        <v>868</v>
      </c>
      <c r="C97" s="20"/>
      <c r="D97" s="6" t="s">
        <v>443</v>
      </c>
      <c r="E97" s="10">
        <v>12</v>
      </c>
      <c r="F97" s="10">
        <v>46401.666660000003</v>
      </c>
      <c r="G97" s="10">
        <v>556820</v>
      </c>
    </row>
    <row r="98" spans="1:7" ht="80.099999999999994" customHeight="1" x14ac:dyDescent="0.15">
      <c r="A98" s="6" t="s">
        <v>174</v>
      </c>
      <c r="B98" s="20" t="s">
        <v>869</v>
      </c>
      <c r="C98" s="20"/>
      <c r="D98" s="6" t="s">
        <v>791</v>
      </c>
      <c r="E98" s="10">
        <v>8760</v>
      </c>
      <c r="F98" s="10">
        <v>130.5</v>
      </c>
      <c r="G98" s="10">
        <v>1143180</v>
      </c>
    </row>
    <row r="99" spans="1:7" ht="60" customHeight="1" x14ac:dyDescent="0.15">
      <c r="A99" s="6" t="s">
        <v>870</v>
      </c>
      <c r="B99" s="20" t="s">
        <v>871</v>
      </c>
      <c r="C99" s="20"/>
      <c r="D99" s="6" t="s">
        <v>791</v>
      </c>
      <c r="E99" s="10">
        <v>12</v>
      </c>
      <c r="F99" s="10">
        <v>6666.6666599999999</v>
      </c>
      <c r="G99" s="10">
        <v>80000</v>
      </c>
    </row>
    <row r="100" spans="1:7" ht="80.099999999999994" customHeight="1" x14ac:dyDescent="0.15">
      <c r="A100" s="6" t="s">
        <v>872</v>
      </c>
      <c r="B100" s="20" t="s">
        <v>873</v>
      </c>
      <c r="C100" s="20"/>
      <c r="D100" s="6" t="s">
        <v>791</v>
      </c>
      <c r="E100" s="10">
        <v>12</v>
      </c>
      <c r="F100" s="10">
        <v>4166.6666599999999</v>
      </c>
      <c r="G100" s="10">
        <v>50000</v>
      </c>
    </row>
    <row r="101" spans="1:7" ht="99.95" customHeight="1" x14ac:dyDescent="0.15">
      <c r="A101" s="6" t="s">
        <v>874</v>
      </c>
      <c r="B101" s="20" t="s">
        <v>875</v>
      </c>
      <c r="C101" s="20"/>
      <c r="D101" s="6" t="s">
        <v>791</v>
      </c>
      <c r="E101" s="10">
        <v>12</v>
      </c>
      <c r="F101" s="10">
        <v>1666.6666660000001</v>
      </c>
      <c r="G101" s="10">
        <v>20000</v>
      </c>
    </row>
    <row r="102" spans="1:7" ht="60" customHeight="1" x14ac:dyDescent="0.15">
      <c r="A102" s="6" t="s">
        <v>876</v>
      </c>
      <c r="B102" s="20" t="s">
        <v>877</v>
      </c>
      <c r="C102" s="20"/>
      <c r="D102" s="6" t="s">
        <v>443</v>
      </c>
      <c r="E102" s="10">
        <v>12</v>
      </c>
      <c r="F102" s="10">
        <v>8166.6666599999999</v>
      </c>
      <c r="G102" s="10">
        <v>98000</v>
      </c>
    </row>
    <row r="103" spans="1:7" ht="120" customHeight="1" x14ac:dyDescent="0.15">
      <c r="A103" s="6" t="s">
        <v>878</v>
      </c>
      <c r="B103" s="20" t="s">
        <v>879</v>
      </c>
      <c r="C103" s="20"/>
      <c r="D103" s="6" t="s">
        <v>443</v>
      </c>
      <c r="E103" s="10">
        <v>1</v>
      </c>
      <c r="F103" s="10">
        <v>35000</v>
      </c>
      <c r="G103" s="10">
        <v>35000</v>
      </c>
    </row>
    <row r="104" spans="1:7" ht="99.95" customHeight="1" x14ac:dyDescent="0.15">
      <c r="A104" s="6" t="s">
        <v>880</v>
      </c>
      <c r="B104" s="20" t="s">
        <v>881</v>
      </c>
      <c r="C104" s="20"/>
      <c r="D104" s="6" t="s">
        <v>443</v>
      </c>
      <c r="E104" s="10">
        <v>1</v>
      </c>
      <c r="F104" s="10">
        <v>99000</v>
      </c>
      <c r="G104" s="10">
        <v>99000</v>
      </c>
    </row>
    <row r="105" spans="1:7" ht="120" customHeight="1" x14ac:dyDescent="0.15">
      <c r="A105" s="6" t="s">
        <v>882</v>
      </c>
      <c r="B105" s="20" t="s">
        <v>883</v>
      </c>
      <c r="C105" s="20"/>
      <c r="D105" s="6" t="s">
        <v>443</v>
      </c>
      <c r="E105" s="10">
        <v>1</v>
      </c>
      <c r="F105" s="10">
        <v>76000</v>
      </c>
      <c r="G105" s="10">
        <v>76000</v>
      </c>
    </row>
    <row r="106" spans="1:7" ht="80.099999999999994" customHeight="1" x14ac:dyDescent="0.15">
      <c r="A106" s="6" t="s">
        <v>884</v>
      </c>
      <c r="B106" s="20" t="s">
        <v>885</v>
      </c>
      <c r="C106" s="20"/>
      <c r="D106" s="6" t="s">
        <v>443</v>
      </c>
      <c r="E106" s="10">
        <v>12</v>
      </c>
      <c r="F106" s="10">
        <v>9277.3333299999995</v>
      </c>
      <c r="G106" s="10">
        <v>111328</v>
      </c>
    </row>
    <row r="107" spans="1:7" ht="60" customHeight="1" x14ac:dyDescent="0.15">
      <c r="A107" s="6" t="s">
        <v>886</v>
      </c>
      <c r="B107" s="20" t="s">
        <v>887</v>
      </c>
      <c r="C107" s="20"/>
      <c r="D107" s="6" t="s">
        <v>443</v>
      </c>
      <c r="E107" s="10">
        <v>500</v>
      </c>
      <c r="F107" s="10">
        <v>450</v>
      </c>
      <c r="G107" s="10">
        <v>225000</v>
      </c>
    </row>
    <row r="108" spans="1:7" ht="60" customHeight="1" x14ac:dyDescent="0.15">
      <c r="A108" s="6" t="s">
        <v>888</v>
      </c>
      <c r="B108" s="20" t="s">
        <v>889</v>
      </c>
      <c r="C108" s="20"/>
      <c r="D108" s="6" t="s">
        <v>443</v>
      </c>
      <c r="E108" s="10">
        <v>1</v>
      </c>
      <c r="F108" s="10">
        <v>102000</v>
      </c>
      <c r="G108" s="10">
        <v>102000</v>
      </c>
    </row>
    <row r="109" spans="1:7" ht="80.099999999999994" customHeight="1" x14ac:dyDescent="0.15">
      <c r="A109" s="6" t="s">
        <v>890</v>
      </c>
      <c r="B109" s="20" t="s">
        <v>891</v>
      </c>
      <c r="C109" s="20"/>
      <c r="D109" s="6" t="s">
        <v>443</v>
      </c>
      <c r="E109" s="10">
        <v>12</v>
      </c>
      <c r="F109" s="10">
        <v>25000</v>
      </c>
      <c r="G109" s="10">
        <v>300000</v>
      </c>
    </row>
    <row r="110" spans="1:7" ht="80.099999999999994" customHeight="1" x14ac:dyDescent="0.15">
      <c r="A110" s="6" t="s">
        <v>892</v>
      </c>
      <c r="B110" s="20" t="s">
        <v>893</v>
      </c>
      <c r="C110" s="20"/>
      <c r="D110" s="6" t="s">
        <v>443</v>
      </c>
      <c r="E110" s="10">
        <v>1</v>
      </c>
      <c r="F110" s="10">
        <v>1998</v>
      </c>
      <c r="G110" s="10">
        <v>1998</v>
      </c>
    </row>
    <row r="111" spans="1:7" ht="80.099999999999994" customHeight="1" x14ac:dyDescent="0.15">
      <c r="A111" s="6" t="s">
        <v>314</v>
      </c>
      <c r="B111" s="20" t="s">
        <v>894</v>
      </c>
      <c r="C111" s="20"/>
      <c r="D111" s="6" t="s">
        <v>443</v>
      </c>
      <c r="E111" s="10">
        <v>1</v>
      </c>
      <c r="F111" s="10">
        <v>6867.21</v>
      </c>
      <c r="G111" s="10">
        <v>6867.21</v>
      </c>
    </row>
    <row r="112" spans="1:7" ht="80.099999999999994" customHeight="1" x14ac:dyDescent="0.15">
      <c r="A112" s="6" t="s">
        <v>895</v>
      </c>
      <c r="B112" s="20" t="s">
        <v>896</v>
      </c>
      <c r="C112" s="20"/>
      <c r="D112" s="6" t="s">
        <v>443</v>
      </c>
      <c r="E112" s="10">
        <v>152</v>
      </c>
      <c r="F112" s="10">
        <v>602.05263100000002</v>
      </c>
      <c r="G112" s="10">
        <v>91512</v>
      </c>
    </row>
    <row r="113" spans="1:7" ht="80.099999999999994" customHeight="1" x14ac:dyDescent="0.15">
      <c r="A113" s="6" t="s">
        <v>897</v>
      </c>
      <c r="B113" s="20" t="s">
        <v>898</v>
      </c>
      <c r="C113" s="20"/>
      <c r="D113" s="6" t="s">
        <v>443</v>
      </c>
      <c r="E113" s="10">
        <v>152</v>
      </c>
      <c r="F113" s="10">
        <v>602.05263200000002</v>
      </c>
      <c r="G113" s="10">
        <v>91512</v>
      </c>
    </row>
    <row r="114" spans="1:7" ht="120" customHeight="1" x14ac:dyDescent="0.15">
      <c r="A114" s="6" t="s">
        <v>899</v>
      </c>
      <c r="B114" s="20" t="s">
        <v>900</v>
      </c>
      <c r="C114" s="20"/>
      <c r="D114" s="6" t="s">
        <v>443</v>
      </c>
      <c r="E114" s="10">
        <v>150</v>
      </c>
      <c r="F114" s="10">
        <v>599.78493300000002</v>
      </c>
      <c r="G114" s="10">
        <v>89967.74</v>
      </c>
    </row>
    <row r="115" spans="1:7" ht="99.95" customHeight="1" x14ac:dyDescent="0.15">
      <c r="A115" s="6" t="s">
        <v>901</v>
      </c>
      <c r="B115" s="20" t="s">
        <v>902</v>
      </c>
      <c r="C115" s="20"/>
      <c r="D115" s="6" t="s">
        <v>443</v>
      </c>
      <c r="E115" s="10">
        <v>27</v>
      </c>
      <c r="F115" s="10">
        <v>597.13481400000001</v>
      </c>
      <c r="G115" s="10">
        <v>16122.64</v>
      </c>
    </row>
    <row r="116" spans="1:7" ht="140.1" customHeight="1" x14ac:dyDescent="0.15">
      <c r="A116" s="6" t="s">
        <v>903</v>
      </c>
      <c r="B116" s="20" t="s">
        <v>904</v>
      </c>
      <c r="C116" s="20"/>
      <c r="D116" s="6" t="s">
        <v>443</v>
      </c>
      <c r="E116" s="10">
        <v>92</v>
      </c>
      <c r="F116" s="10">
        <v>596.81739100000004</v>
      </c>
      <c r="G116" s="10">
        <v>54907.199999999997</v>
      </c>
    </row>
    <row r="117" spans="1:7" ht="140.1" customHeight="1" x14ac:dyDescent="0.15">
      <c r="A117" s="6" t="s">
        <v>905</v>
      </c>
      <c r="B117" s="20" t="s">
        <v>906</v>
      </c>
      <c r="C117" s="20"/>
      <c r="D117" s="6" t="s">
        <v>443</v>
      </c>
      <c r="E117" s="10">
        <v>210</v>
      </c>
      <c r="F117" s="10">
        <v>600.39619000000005</v>
      </c>
      <c r="G117" s="10">
        <v>126083.2</v>
      </c>
    </row>
    <row r="118" spans="1:7" ht="140.1" customHeight="1" x14ac:dyDescent="0.15">
      <c r="A118" s="6" t="s">
        <v>907</v>
      </c>
      <c r="B118" s="20" t="s">
        <v>908</v>
      </c>
      <c r="C118" s="20"/>
      <c r="D118" s="6" t="s">
        <v>443</v>
      </c>
      <c r="E118" s="10">
        <v>22</v>
      </c>
      <c r="F118" s="10">
        <v>589.28181800000004</v>
      </c>
      <c r="G118" s="10">
        <v>12964.2</v>
      </c>
    </row>
    <row r="119" spans="1:7" ht="80.099999999999994" customHeight="1" x14ac:dyDescent="0.15">
      <c r="A119" s="6" t="s">
        <v>909</v>
      </c>
      <c r="B119" s="20" t="s">
        <v>910</v>
      </c>
      <c r="C119" s="20"/>
      <c r="D119" s="6" t="s">
        <v>443</v>
      </c>
      <c r="E119" s="10">
        <v>71</v>
      </c>
      <c r="F119" s="10">
        <v>895.07042300000001</v>
      </c>
      <c r="G119" s="10">
        <v>63550</v>
      </c>
    </row>
    <row r="120" spans="1:7" ht="80.099999999999994" customHeight="1" x14ac:dyDescent="0.15">
      <c r="A120" s="6" t="s">
        <v>911</v>
      </c>
      <c r="B120" s="20" t="s">
        <v>912</v>
      </c>
      <c r="C120" s="20"/>
      <c r="D120" s="6" t="s">
        <v>443</v>
      </c>
      <c r="E120" s="10">
        <v>22</v>
      </c>
      <c r="F120" s="10">
        <v>587.201818</v>
      </c>
      <c r="G120" s="10">
        <v>12918.44</v>
      </c>
    </row>
    <row r="121" spans="1:7" ht="140.1" customHeight="1" x14ac:dyDescent="0.15">
      <c r="A121" s="6" t="s">
        <v>184</v>
      </c>
      <c r="B121" s="20" t="s">
        <v>913</v>
      </c>
      <c r="C121" s="20"/>
      <c r="D121" s="6" t="s">
        <v>443</v>
      </c>
      <c r="E121" s="10">
        <v>48</v>
      </c>
      <c r="F121" s="10">
        <v>593.13333299999999</v>
      </c>
      <c r="G121" s="10">
        <v>28470.400000000001</v>
      </c>
    </row>
    <row r="122" spans="1:7" ht="140.1" customHeight="1" x14ac:dyDescent="0.15">
      <c r="A122" s="6" t="s">
        <v>318</v>
      </c>
      <c r="B122" s="20" t="s">
        <v>914</v>
      </c>
      <c r="C122" s="20"/>
      <c r="D122" s="6" t="s">
        <v>443</v>
      </c>
      <c r="E122" s="10">
        <v>12</v>
      </c>
      <c r="F122" s="10">
        <v>10506.933333000001</v>
      </c>
      <c r="G122" s="10">
        <v>126083.2</v>
      </c>
    </row>
    <row r="123" spans="1:7" ht="140.1" customHeight="1" x14ac:dyDescent="0.15">
      <c r="A123" s="6" t="s">
        <v>322</v>
      </c>
      <c r="B123" s="20" t="s">
        <v>915</v>
      </c>
      <c r="C123" s="20"/>
      <c r="D123" s="6" t="s">
        <v>443</v>
      </c>
      <c r="E123" s="10">
        <v>12</v>
      </c>
      <c r="F123" s="10">
        <v>6566.8333329999996</v>
      </c>
      <c r="G123" s="10">
        <v>78802</v>
      </c>
    </row>
    <row r="124" spans="1:7" ht="120" customHeight="1" x14ac:dyDescent="0.15">
      <c r="A124" s="6" t="s">
        <v>326</v>
      </c>
      <c r="B124" s="20" t="s">
        <v>916</v>
      </c>
      <c r="C124" s="20"/>
      <c r="D124" s="6" t="s">
        <v>443</v>
      </c>
      <c r="E124" s="10">
        <v>138</v>
      </c>
      <c r="F124" s="10">
        <v>598.65941999999995</v>
      </c>
      <c r="G124" s="10">
        <v>82615</v>
      </c>
    </row>
    <row r="125" spans="1:7" ht="99.95" customHeight="1" x14ac:dyDescent="0.15">
      <c r="A125" s="6" t="s">
        <v>271</v>
      </c>
      <c r="B125" s="20" t="s">
        <v>917</v>
      </c>
      <c r="C125" s="20"/>
      <c r="D125" s="6" t="s">
        <v>443</v>
      </c>
      <c r="E125" s="10">
        <v>166</v>
      </c>
      <c r="F125" s="10">
        <v>600.27951800000005</v>
      </c>
      <c r="G125" s="10">
        <v>99646.399999999994</v>
      </c>
    </row>
    <row r="126" spans="1:7" ht="99.95" customHeight="1" x14ac:dyDescent="0.15">
      <c r="A126" s="6" t="s">
        <v>918</v>
      </c>
      <c r="B126" s="20" t="s">
        <v>919</v>
      </c>
      <c r="C126" s="20"/>
      <c r="D126" s="6" t="s">
        <v>443</v>
      </c>
      <c r="E126" s="10">
        <v>23</v>
      </c>
      <c r="F126" s="10">
        <v>580.25086999999996</v>
      </c>
      <c r="G126" s="10">
        <v>13345.77</v>
      </c>
    </row>
    <row r="127" spans="1:7" ht="99.95" customHeight="1" x14ac:dyDescent="0.15">
      <c r="A127" s="6" t="s">
        <v>920</v>
      </c>
      <c r="B127" s="20" t="s">
        <v>921</v>
      </c>
      <c r="C127" s="20"/>
      <c r="D127" s="6" t="s">
        <v>443</v>
      </c>
      <c r="E127" s="10">
        <v>136</v>
      </c>
      <c r="F127" s="10">
        <v>601.85588199999995</v>
      </c>
      <c r="G127" s="10">
        <v>81852.399999999994</v>
      </c>
    </row>
    <row r="128" spans="1:7" ht="99.95" customHeight="1" x14ac:dyDescent="0.15">
      <c r="A128" s="6" t="s">
        <v>267</v>
      </c>
      <c r="B128" s="20" t="s">
        <v>922</v>
      </c>
      <c r="C128" s="20"/>
      <c r="D128" s="6" t="s">
        <v>443</v>
      </c>
      <c r="E128" s="10">
        <v>24</v>
      </c>
      <c r="F128" s="10">
        <v>596.88333299999999</v>
      </c>
      <c r="G128" s="10">
        <v>14325.2</v>
      </c>
    </row>
    <row r="129" spans="1:7" ht="120" customHeight="1" x14ac:dyDescent="0.15">
      <c r="A129" s="6" t="s">
        <v>923</v>
      </c>
      <c r="B129" s="20" t="s">
        <v>924</v>
      </c>
      <c r="C129" s="20"/>
      <c r="D129" s="6" t="s">
        <v>443</v>
      </c>
      <c r="E129" s="10">
        <v>12</v>
      </c>
      <c r="F129" s="10">
        <v>568.41999999999996</v>
      </c>
      <c r="G129" s="10">
        <v>6821.04</v>
      </c>
    </row>
    <row r="130" spans="1:7" ht="120" customHeight="1" x14ac:dyDescent="0.15">
      <c r="A130" s="6" t="s">
        <v>925</v>
      </c>
      <c r="B130" s="20" t="s">
        <v>926</v>
      </c>
      <c r="C130" s="20"/>
      <c r="D130" s="6" t="s">
        <v>443</v>
      </c>
      <c r="E130" s="10">
        <v>68</v>
      </c>
      <c r="F130" s="10">
        <v>601.85588199999995</v>
      </c>
      <c r="G130" s="10">
        <v>40926.199999999997</v>
      </c>
    </row>
    <row r="131" spans="1:7" ht="120" customHeight="1" x14ac:dyDescent="0.15">
      <c r="A131" s="6" t="s">
        <v>189</v>
      </c>
      <c r="B131" s="20" t="s">
        <v>927</v>
      </c>
      <c r="C131" s="20"/>
      <c r="D131" s="6" t="s">
        <v>443</v>
      </c>
      <c r="E131" s="10">
        <v>12</v>
      </c>
      <c r="F131" s="10">
        <v>599.59416699999997</v>
      </c>
      <c r="G131" s="10">
        <v>7195.13</v>
      </c>
    </row>
    <row r="132" spans="1:7" ht="120" customHeight="1" x14ac:dyDescent="0.15">
      <c r="A132" s="6" t="s">
        <v>928</v>
      </c>
      <c r="B132" s="20" t="s">
        <v>929</v>
      </c>
      <c r="C132" s="20"/>
      <c r="D132" s="6" t="s">
        <v>443</v>
      </c>
      <c r="E132" s="10">
        <v>133</v>
      </c>
      <c r="F132" s="10">
        <v>602.05263200000002</v>
      </c>
      <c r="G132" s="10">
        <v>80073</v>
      </c>
    </row>
    <row r="133" spans="1:7" ht="99.95" customHeight="1" x14ac:dyDescent="0.15">
      <c r="A133" s="6" t="s">
        <v>930</v>
      </c>
      <c r="B133" s="20" t="s">
        <v>931</v>
      </c>
      <c r="C133" s="20"/>
      <c r="D133" s="6" t="s">
        <v>443</v>
      </c>
      <c r="E133" s="10">
        <v>17</v>
      </c>
      <c r="F133" s="10">
        <v>596.28588200000002</v>
      </c>
      <c r="G133" s="10">
        <v>10136.86</v>
      </c>
    </row>
    <row r="134" spans="1:7" ht="99.95" customHeight="1" x14ac:dyDescent="0.15">
      <c r="A134" s="6" t="s">
        <v>338</v>
      </c>
      <c r="B134" s="20" t="s">
        <v>932</v>
      </c>
      <c r="C134" s="20"/>
      <c r="D134" s="6" t="s">
        <v>443</v>
      </c>
      <c r="E134" s="10">
        <v>3</v>
      </c>
      <c r="F134" s="10">
        <v>595.28333299999997</v>
      </c>
      <c r="G134" s="10">
        <v>1785.85</v>
      </c>
    </row>
    <row r="135" spans="1:7" ht="99.95" customHeight="1" x14ac:dyDescent="0.15">
      <c r="A135" s="6" t="s">
        <v>933</v>
      </c>
      <c r="B135" s="20" t="s">
        <v>934</v>
      </c>
      <c r="C135" s="20"/>
      <c r="D135" s="6" t="s">
        <v>443</v>
      </c>
      <c r="E135" s="10">
        <v>11</v>
      </c>
      <c r="F135" s="10">
        <v>577.72727199999997</v>
      </c>
      <c r="G135" s="10">
        <v>6355</v>
      </c>
    </row>
    <row r="136" spans="1:7" ht="120" customHeight="1" x14ac:dyDescent="0.15">
      <c r="A136" s="6" t="s">
        <v>935</v>
      </c>
      <c r="B136" s="20" t="s">
        <v>936</v>
      </c>
      <c r="C136" s="20"/>
      <c r="D136" s="6" t="s">
        <v>443</v>
      </c>
      <c r="E136" s="10">
        <v>32</v>
      </c>
      <c r="F136" s="10">
        <v>590.78125</v>
      </c>
      <c r="G136" s="10">
        <v>18905</v>
      </c>
    </row>
    <row r="137" spans="1:7" ht="99.95" customHeight="1" x14ac:dyDescent="0.15">
      <c r="A137" s="6" t="s">
        <v>937</v>
      </c>
      <c r="B137" s="20" t="s">
        <v>938</v>
      </c>
      <c r="C137" s="20"/>
      <c r="D137" s="6" t="s">
        <v>443</v>
      </c>
      <c r="E137" s="10">
        <v>3</v>
      </c>
      <c r="F137" s="10">
        <v>571.95000000000005</v>
      </c>
      <c r="G137" s="10">
        <v>1715.85</v>
      </c>
    </row>
    <row r="138" spans="1:7" ht="99.95" customHeight="1" x14ac:dyDescent="0.15">
      <c r="A138" s="6" t="s">
        <v>939</v>
      </c>
      <c r="B138" s="20" t="s">
        <v>940</v>
      </c>
      <c r="C138" s="20"/>
      <c r="D138" s="6" t="s">
        <v>443</v>
      </c>
      <c r="E138" s="10">
        <v>9</v>
      </c>
      <c r="F138" s="10">
        <v>564.88888799999995</v>
      </c>
      <c r="G138" s="10">
        <v>5084</v>
      </c>
    </row>
    <row r="139" spans="1:7" ht="120" customHeight="1" x14ac:dyDescent="0.15">
      <c r="A139" s="6" t="s">
        <v>941</v>
      </c>
      <c r="B139" s="20" t="s">
        <v>942</v>
      </c>
      <c r="C139" s="20"/>
      <c r="D139" s="6" t="s">
        <v>443</v>
      </c>
      <c r="E139" s="10">
        <v>13</v>
      </c>
      <c r="F139" s="10">
        <v>586.61538499999995</v>
      </c>
      <c r="G139" s="10">
        <v>7626</v>
      </c>
    </row>
    <row r="140" spans="1:7" ht="99.95" customHeight="1" x14ac:dyDescent="0.15">
      <c r="A140" s="6" t="s">
        <v>943</v>
      </c>
      <c r="B140" s="20" t="s">
        <v>944</v>
      </c>
      <c r="C140" s="20"/>
      <c r="D140" s="6" t="s">
        <v>443</v>
      </c>
      <c r="E140" s="10">
        <v>6</v>
      </c>
      <c r="F140" s="10">
        <v>571.95000000000005</v>
      </c>
      <c r="G140" s="10">
        <v>3431.7</v>
      </c>
    </row>
    <row r="141" spans="1:7" ht="120" customHeight="1" x14ac:dyDescent="0.15">
      <c r="A141" s="6" t="s">
        <v>194</v>
      </c>
      <c r="B141" s="20" t="s">
        <v>945</v>
      </c>
      <c r="C141" s="20"/>
      <c r="D141" s="6" t="s">
        <v>443</v>
      </c>
      <c r="E141" s="10">
        <v>13</v>
      </c>
      <c r="F141" s="10">
        <v>586.61538499999995</v>
      </c>
      <c r="G141" s="10">
        <v>7626</v>
      </c>
    </row>
    <row r="142" spans="1:7" ht="99.95" customHeight="1" x14ac:dyDescent="0.15">
      <c r="A142" s="6" t="s">
        <v>946</v>
      </c>
      <c r="B142" s="20" t="s">
        <v>947</v>
      </c>
      <c r="C142" s="20"/>
      <c r="D142" s="6" t="s">
        <v>443</v>
      </c>
      <c r="E142" s="10">
        <v>3</v>
      </c>
      <c r="F142" s="10">
        <v>571.95000000000005</v>
      </c>
      <c r="G142" s="10">
        <v>1715.85</v>
      </c>
    </row>
    <row r="143" spans="1:7" ht="99.95" customHeight="1" x14ac:dyDescent="0.15">
      <c r="A143" s="6" t="s">
        <v>948</v>
      </c>
      <c r="B143" s="20" t="s">
        <v>949</v>
      </c>
      <c r="C143" s="20"/>
      <c r="D143" s="6" t="s">
        <v>443</v>
      </c>
      <c r="E143" s="10">
        <v>3</v>
      </c>
      <c r="F143" s="10">
        <v>571.95000000000005</v>
      </c>
      <c r="G143" s="10">
        <v>1715.85</v>
      </c>
    </row>
    <row r="144" spans="1:7" ht="99.95" customHeight="1" x14ac:dyDescent="0.15">
      <c r="A144" s="6" t="s">
        <v>950</v>
      </c>
      <c r="B144" s="20" t="s">
        <v>951</v>
      </c>
      <c r="C144" s="20"/>
      <c r="D144" s="6" t="s">
        <v>443</v>
      </c>
      <c r="E144" s="10">
        <v>9</v>
      </c>
      <c r="F144" s="10">
        <v>564.88888899999995</v>
      </c>
      <c r="G144" s="10">
        <v>5084</v>
      </c>
    </row>
    <row r="145" spans="1:7" ht="99.95" customHeight="1" x14ac:dyDescent="0.15">
      <c r="A145" s="6" t="s">
        <v>952</v>
      </c>
      <c r="B145" s="20" t="s">
        <v>953</v>
      </c>
      <c r="C145" s="20"/>
      <c r="D145" s="6" t="s">
        <v>443</v>
      </c>
      <c r="E145" s="10">
        <v>3</v>
      </c>
      <c r="F145" s="10">
        <v>571.95000000000005</v>
      </c>
      <c r="G145" s="10">
        <v>1715.85</v>
      </c>
    </row>
    <row r="146" spans="1:7" ht="99.95" customHeight="1" x14ac:dyDescent="0.15">
      <c r="A146" s="6" t="s">
        <v>954</v>
      </c>
      <c r="B146" s="20" t="s">
        <v>955</v>
      </c>
      <c r="C146" s="20"/>
      <c r="D146" s="6" t="s">
        <v>443</v>
      </c>
      <c r="E146" s="10">
        <v>3</v>
      </c>
      <c r="F146" s="10">
        <v>571.95000000000005</v>
      </c>
      <c r="G146" s="10">
        <v>1715.85</v>
      </c>
    </row>
    <row r="147" spans="1:7" ht="99.95" customHeight="1" x14ac:dyDescent="0.15">
      <c r="A147" s="6" t="s">
        <v>956</v>
      </c>
      <c r="B147" s="20" t="s">
        <v>957</v>
      </c>
      <c r="C147" s="20"/>
      <c r="D147" s="6" t="s">
        <v>443</v>
      </c>
      <c r="E147" s="10">
        <v>26</v>
      </c>
      <c r="F147" s="10">
        <v>581.72692300000006</v>
      </c>
      <c r="G147" s="10">
        <v>15124.9</v>
      </c>
    </row>
    <row r="148" spans="1:7" ht="99.95" customHeight="1" x14ac:dyDescent="0.15">
      <c r="A148" s="6" t="s">
        <v>958</v>
      </c>
      <c r="B148" s="20" t="s">
        <v>959</v>
      </c>
      <c r="C148" s="20"/>
      <c r="D148" s="6" t="s">
        <v>443</v>
      </c>
      <c r="E148" s="10">
        <v>148</v>
      </c>
      <c r="F148" s="10">
        <v>601.14864899999998</v>
      </c>
      <c r="G148" s="10">
        <v>88970</v>
      </c>
    </row>
    <row r="149" spans="1:7" ht="180" customHeight="1" x14ac:dyDescent="0.15">
      <c r="A149" s="6" t="s">
        <v>960</v>
      </c>
      <c r="B149" s="20" t="s">
        <v>961</v>
      </c>
      <c r="C149" s="20"/>
      <c r="D149" s="6" t="s">
        <v>443</v>
      </c>
      <c r="E149" s="10">
        <v>64</v>
      </c>
      <c r="F149" s="10">
        <v>600.54750000000001</v>
      </c>
      <c r="G149" s="10">
        <v>38435.040000000001</v>
      </c>
    </row>
    <row r="150" spans="1:7" ht="120" customHeight="1" x14ac:dyDescent="0.15">
      <c r="A150" s="6" t="s">
        <v>962</v>
      </c>
      <c r="B150" s="20" t="s">
        <v>963</v>
      </c>
      <c r="C150" s="20"/>
      <c r="D150" s="6" t="s">
        <v>443</v>
      </c>
      <c r="E150" s="10">
        <v>6</v>
      </c>
      <c r="F150" s="10">
        <v>593.13333299999999</v>
      </c>
      <c r="G150" s="10">
        <v>3558.8</v>
      </c>
    </row>
    <row r="151" spans="1:7" ht="159.94999999999999" customHeight="1" x14ac:dyDescent="0.15">
      <c r="A151" s="6" t="s">
        <v>964</v>
      </c>
      <c r="B151" s="20" t="s">
        <v>965</v>
      </c>
      <c r="C151" s="20"/>
      <c r="D151" s="6" t="s">
        <v>443</v>
      </c>
      <c r="E151" s="10">
        <v>35</v>
      </c>
      <c r="F151" s="10">
        <v>595.55428600000005</v>
      </c>
      <c r="G151" s="10">
        <v>20844.400000000001</v>
      </c>
    </row>
    <row r="152" spans="1:7" ht="120" customHeight="1" x14ac:dyDescent="0.15">
      <c r="A152" s="6" t="s">
        <v>966</v>
      </c>
      <c r="B152" s="20" t="s">
        <v>967</v>
      </c>
      <c r="C152" s="20"/>
      <c r="D152" s="6" t="s">
        <v>443</v>
      </c>
      <c r="E152" s="10">
        <v>3</v>
      </c>
      <c r="F152" s="10">
        <v>635.5</v>
      </c>
      <c r="G152" s="10">
        <v>1906.5</v>
      </c>
    </row>
    <row r="153" spans="1:7" ht="120" customHeight="1" x14ac:dyDescent="0.15">
      <c r="A153" s="6" t="s">
        <v>968</v>
      </c>
      <c r="B153" s="20" t="s">
        <v>969</v>
      </c>
      <c r="C153" s="20"/>
      <c r="D153" s="6" t="s">
        <v>443</v>
      </c>
      <c r="E153" s="10">
        <v>32</v>
      </c>
      <c r="F153" s="10">
        <v>595.78125</v>
      </c>
      <c r="G153" s="10">
        <v>19065</v>
      </c>
    </row>
    <row r="154" spans="1:7" ht="180" customHeight="1" x14ac:dyDescent="0.15">
      <c r="A154" s="6" t="s">
        <v>970</v>
      </c>
      <c r="B154" s="20" t="s">
        <v>971</v>
      </c>
      <c r="C154" s="20"/>
      <c r="D154" s="6" t="s">
        <v>443</v>
      </c>
      <c r="E154" s="10">
        <v>21</v>
      </c>
      <c r="F154" s="10">
        <v>593.13333299999999</v>
      </c>
      <c r="G154" s="10">
        <v>12455.8</v>
      </c>
    </row>
    <row r="155" spans="1:7" ht="200.1" customHeight="1" x14ac:dyDescent="0.15">
      <c r="A155" s="6" t="s">
        <v>972</v>
      </c>
      <c r="B155" s="20" t="s">
        <v>973</v>
      </c>
      <c r="C155" s="20"/>
      <c r="D155" s="6" t="s">
        <v>443</v>
      </c>
      <c r="E155" s="10">
        <v>38</v>
      </c>
      <c r="F155" s="10">
        <v>602.05263200000002</v>
      </c>
      <c r="G155" s="10">
        <v>22878</v>
      </c>
    </row>
    <row r="156" spans="1:7" ht="120" customHeight="1" x14ac:dyDescent="0.15">
      <c r="A156" s="6" t="s">
        <v>974</v>
      </c>
      <c r="B156" s="20" t="s">
        <v>975</v>
      </c>
      <c r="C156" s="20"/>
      <c r="D156" s="6" t="s">
        <v>443</v>
      </c>
      <c r="E156" s="10">
        <v>6</v>
      </c>
      <c r="F156" s="10">
        <v>635.5</v>
      </c>
      <c r="G156" s="10">
        <v>3813</v>
      </c>
    </row>
    <row r="157" spans="1:7" ht="140.1" customHeight="1" x14ac:dyDescent="0.15">
      <c r="A157" s="6" t="s">
        <v>976</v>
      </c>
      <c r="B157" s="20" t="s">
        <v>977</v>
      </c>
      <c r="C157" s="20"/>
      <c r="D157" s="6" t="s">
        <v>443</v>
      </c>
      <c r="E157" s="10">
        <v>40</v>
      </c>
      <c r="F157" s="10">
        <v>600.54750000000001</v>
      </c>
      <c r="G157" s="10">
        <v>24021.9</v>
      </c>
    </row>
    <row r="158" spans="1:7" ht="140.1" customHeight="1" x14ac:dyDescent="0.15">
      <c r="A158" s="6" t="s">
        <v>978</v>
      </c>
      <c r="B158" s="20" t="s">
        <v>979</v>
      </c>
      <c r="C158" s="20"/>
      <c r="D158" s="6" t="s">
        <v>443</v>
      </c>
      <c r="E158" s="10">
        <v>74</v>
      </c>
      <c r="F158" s="10">
        <v>601.14864899999998</v>
      </c>
      <c r="G158" s="10">
        <v>44485</v>
      </c>
    </row>
    <row r="159" spans="1:7" ht="140.1" customHeight="1" x14ac:dyDescent="0.15">
      <c r="A159" s="6" t="s">
        <v>980</v>
      </c>
      <c r="B159" s="20" t="s">
        <v>981</v>
      </c>
      <c r="C159" s="20"/>
      <c r="D159" s="6" t="s">
        <v>443</v>
      </c>
      <c r="E159" s="10">
        <v>244</v>
      </c>
      <c r="F159" s="10">
        <v>490.28196700000001</v>
      </c>
      <c r="G159" s="10">
        <v>119628.8</v>
      </c>
    </row>
    <row r="160" spans="1:7" ht="99.95" customHeight="1" x14ac:dyDescent="0.15">
      <c r="A160" s="6" t="s">
        <v>982</v>
      </c>
      <c r="B160" s="20" t="s">
        <v>983</v>
      </c>
      <c r="C160" s="20"/>
      <c r="D160" s="6" t="s">
        <v>443</v>
      </c>
      <c r="E160" s="10">
        <v>11</v>
      </c>
      <c r="F160" s="10">
        <v>577.72727299999997</v>
      </c>
      <c r="G160" s="10">
        <v>6355</v>
      </c>
    </row>
    <row r="161" spans="1:7" ht="80.099999999999994" customHeight="1" x14ac:dyDescent="0.15">
      <c r="A161" s="6" t="s">
        <v>29</v>
      </c>
      <c r="B161" s="20" t="s">
        <v>984</v>
      </c>
      <c r="C161" s="20"/>
      <c r="D161" s="6" t="s">
        <v>443</v>
      </c>
      <c r="E161" s="10">
        <v>16</v>
      </c>
      <c r="F161" s="10">
        <v>588.47312499999998</v>
      </c>
      <c r="G161" s="10">
        <v>9415.57</v>
      </c>
    </row>
    <row r="162" spans="1:7" ht="99.95" customHeight="1" x14ac:dyDescent="0.15">
      <c r="A162" s="6" t="s">
        <v>985</v>
      </c>
      <c r="B162" s="20" t="s">
        <v>986</v>
      </c>
      <c r="C162" s="20"/>
      <c r="D162" s="6" t="s">
        <v>443</v>
      </c>
      <c r="E162" s="10">
        <v>19</v>
      </c>
      <c r="F162" s="10">
        <v>590.01157899999998</v>
      </c>
      <c r="G162" s="10">
        <v>11210.22</v>
      </c>
    </row>
    <row r="163" spans="1:7" ht="60" customHeight="1" x14ac:dyDescent="0.15">
      <c r="A163" s="6" t="s">
        <v>987</v>
      </c>
      <c r="B163" s="20" t="s">
        <v>988</v>
      </c>
      <c r="C163" s="20"/>
      <c r="D163" s="6" t="s">
        <v>443</v>
      </c>
      <c r="E163" s="10">
        <v>1</v>
      </c>
      <c r="F163" s="10">
        <v>4000</v>
      </c>
      <c r="G163" s="10">
        <v>4000</v>
      </c>
    </row>
    <row r="164" spans="1:7" ht="80.099999999999994" customHeight="1" x14ac:dyDescent="0.15">
      <c r="A164" s="6" t="s">
        <v>989</v>
      </c>
      <c r="B164" s="20" t="s">
        <v>990</v>
      </c>
      <c r="C164" s="20"/>
      <c r="D164" s="6" t="s">
        <v>443</v>
      </c>
      <c r="E164" s="10">
        <v>12</v>
      </c>
      <c r="F164" s="10">
        <v>450</v>
      </c>
      <c r="G164" s="10">
        <v>5400</v>
      </c>
    </row>
    <row r="165" spans="1:7" ht="80.099999999999994" customHeight="1" x14ac:dyDescent="0.15">
      <c r="A165" s="6" t="s">
        <v>991</v>
      </c>
      <c r="B165" s="20" t="s">
        <v>992</v>
      </c>
      <c r="C165" s="20"/>
      <c r="D165" s="6" t="s">
        <v>443</v>
      </c>
      <c r="E165" s="10">
        <v>12</v>
      </c>
      <c r="F165" s="10">
        <v>1250</v>
      </c>
      <c r="G165" s="10">
        <v>15000</v>
      </c>
    </row>
    <row r="166" spans="1:7" ht="80.099999999999994" customHeight="1" x14ac:dyDescent="0.15">
      <c r="A166" s="6" t="s">
        <v>993</v>
      </c>
      <c r="B166" s="20" t="s">
        <v>994</v>
      </c>
      <c r="C166" s="20"/>
      <c r="D166" s="6" t="s">
        <v>443</v>
      </c>
      <c r="E166" s="10">
        <v>12</v>
      </c>
      <c r="F166" s="10">
        <v>2000</v>
      </c>
      <c r="G166" s="10">
        <v>24000</v>
      </c>
    </row>
    <row r="167" spans="1:7" ht="99.95" customHeight="1" x14ac:dyDescent="0.15">
      <c r="A167" s="6" t="s">
        <v>995</v>
      </c>
      <c r="B167" s="20" t="s">
        <v>996</v>
      </c>
      <c r="C167" s="20"/>
      <c r="D167" s="6" t="s">
        <v>443</v>
      </c>
      <c r="E167" s="10">
        <v>1</v>
      </c>
      <c r="F167" s="10">
        <v>3000</v>
      </c>
      <c r="G167" s="10">
        <v>3000</v>
      </c>
    </row>
    <row r="168" spans="1:7" ht="99.95" customHeight="1" x14ac:dyDescent="0.15">
      <c r="A168" s="6" t="s">
        <v>997</v>
      </c>
      <c r="B168" s="20" t="s">
        <v>998</v>
      </c>
      <c r="C168" s="20"/>
      <c r="D168" s="6" t="s">
        <v>443</v>
      </c>
      <c r="E168" s="10">
        <v>12</v>
      </c>
      <c r="F168" s="10">
        <v>2333.3333299999999</v>
      </c>
      <c r="G168" s="10">
        <v>28000</v>
      </c>
    </row>
    <row r="169" spans="1:7" ht="99.95" customHeight="1" x14ac:dyDescent="0.15">
      <c r="A169" s="6" t="s">
        <v>999</v>
      </c>
      <c r="B169" s="20" t="s">
        <v>1000</v>
      </c>
      <c r="C169" s="20"/>
      <c r="D169" s="6" t="s">
        <v>443</v>
      </c>
      <c r="E169" s="10">
        <v>12</v>
      </c>
      <c r="F169" s="10">
        <v>2333.3333299999999</v>
      </c>
      <c r="G169" s="10">
        <v>28000</v>
      </c>
    </row>
    <row r="170" spans="1:7" ht="39.950000000000003" customHeight="1" x14ac:dyDescent="0.15">
      <c r="A170" s="6" t="s">
        <v>1001</v>
      </c>
      <c r="B170" s="20" t="s">
        <v>1002</v>
      </c>
      <c r="C170" s="20"/>
      <c r="D170" s="6" t="s">
        <v>791</v>
      </c>
      <c r="E170" s="10">
        <v>12020</v>
      </c>
      <c r="F170" s="10">
        <v>701.01642100000004</v>
      </c>
      <c r="G170" s="10">
        <v>8426217.3800000008</v>
      </c>
    </row>
    <row r="171" spans="1:7" ht="99.95" customHeight="1" x14ac:dyDescent="0.15">
      <c r="A171" s="6" t="s">
        <v>350</v>
      </c>
      <c r="B171" s="20" t="s">
        <v>1003</v>
      </c>
      <c r="C171" s="20"/>
      <c r="D171" s="6" t="s">
        <v>443</v>
      </c>
      <c r="E171" s="10">
        <v>28</v>
      </c>
      <c r="F171" s="10">
        <v>540.17499999999995</v>
      </c>
      <c r="G171" s="10">
        <v>15124.9</v>
      </c>
    </row>
    <row r="172" spans="1:7" ht="60" customHeight="1" x14ac:dyDescent="0.15">
      <c r="A172" s="6" t="s">
        <v>353</v>
      </c>
      <c r="B172" s="20" t="s">
        <v>1004</v>
      </c>
      <c r="C172" s="20"/>
      <c r="D172" s="6" t="s">
        <v>443</v>
      </c>
      <c r="E172" s="10">
        <v>12</v>
      </c>
      <c r="F172" s="10">
        <v>593.77916700000003</v>
      </c>
      <c r="G172" s="10">
        <v>7125.35</v>
      </c>
    </row>
    <row r="173" spans="1:7" ht="60" customHeight="1" x14ac:dyDescent="0.15">
      <c r="A173" s="6" t="s">
        <v>1005</v>
      </c>
      <c r="B173" s="20" t="s">
        <v>1006</v>
      </c>
      <c r="C173" s="20"/>
      <c r="D173" s="6" t="s">
        <v>443</v>
      </c>
      <c r="E173" s="10">
        <v>13</v>
      </c>
      <c r="F173" s="10">
        <v>661.11538499999995</v>
      </c>
      <c r="G173" s="10">
        <v>8594.5</v>
      </c>
    </row>
    <row r="174" spans="1:7" ht="159.94999999999999" customHeight="1" x14ac:dyDescent="0.15">
      <c r="A174" s="6" t="s">
        <v>1007</v>
      </c>
      <c r="B174" s="20" t="s">
        <v>1008</v>
      </c>
      <c r="C174" s="20"/>
      <c r="D174" s="6" t="s">
        <v>443</v>
      </c>
      <c r="E174" s="10">
        <v>68</v>
      </c>
      <c r="F174" s="10">
        <v>599.36794099999997</v>
      </c>
      <c r="G174" s="10">
        <v>40757.019999999997</v>
      </c>
    </row>
    <row r="175" spans="1:7" ht="99.95" customHeight="1" x14ac:dyDescent="0.15">
      <c r="A175" s="6" t="s">
        <v>1009</v>
      </c>
      <c r="B175" s="20" t="s">
        <v>1010</v>
      </c>
      <c r="C175" s="20"/>
      <c r="D175" s="6" t="s">
        <v>443</v>
      </c>
      <c r="E175" s="10">
        <v>12</v>
      </c>
      <c r="F175" s="10">
        <v>554.19416699999999</v>
      </c>
      <c r="G175" s="10">
        <v>6650.33</v>
      </c>
    </row>
    <row r="176" spans="1:7" ht="60" customHeight="1" x14ac:dyDescent="0.15">
      <c r="A176" s="6" t="s">
        <v>1011</v>
      </c>
      <c r="B176" s="20" t="s">
        <v>1012</v>
      </c>
      <c r="C176" s="20"/>
      <c r="D176" s="6" t="s">
        <v>443</v>
      </c>
      <c r="E176" s="10">
        <v>100</v>
      </c>
      <c r="F176" s="10">
        <v>20000</v>
      </c>
      <c r="G176" s="10">
        <v>2000000</v>
      </c>
    </row>
    <row r="177" spans="1:7" ht="219.95" customHeight="1" x14ac:dyDescent="0.15">
      <c r="A177" s="6" t="s">
        <v>1013</v>
      </c>
      <c r="B177" s="20" t="s">
        <v>1014</v>
      </c>
      <c r="C177" s="20"/>
      <c r="D177" s="6" t="s">
        <v>443</v>
      </c>
      <c r="E177" s="10">
        <v>83</v>
      </c>
      <c r="F177" s="10">
        <v>594.15421700000002</v>
      </c>
      <c r="G177" s="10">
        <v>49314.8</v>
      </c>
    </row>
    <row r="178" spans="1:7" ht="219.95" customHeight="1" x14ac:dyDescent="0.15">
      <c r="A178" s="6" t="s">
        <v>1015</v>
      </c>
      <c r="B178" s="20" t="s">
        <v>1016</v>
      </c>
      <c r="C178" s="20"/>
      <c r="D178" s="6" t="s">
        <v>443</v>
      </c>
      <c r="E178" s="10">
        <v>83</v>
      </c>
      <c r="F178" s="10">
        <v>594.15421700000002</v>
      </c>
      <c r="G178" s="10">
        <v>49314.8</v>
      </c>
    </row>
    <row r="179" spans="1:7" ht="140.1" customHeight="1" x14ac:dyDescent="0.15">
      <c r="A179" s="6" t="s">
        <v>1017</v>
      </c>
      <c r="B179" s="20" t="s">
        <v>1018</v>
      </c>
      <c r="C179" s="20"/>
      <c r="D179" s="6" t="s">
        <v>443</v>
      </c>
      <c r="E179" s="10">
        <v>60</v>
      </c>
      <c r="F179" s="10">
        <v>598.42916700000001</v>
      </c>
      <c r="G179" s="10">
        <v>35905.75</v>
      </c>
    </row>
    <row r="180" spans="1:7" ht="140.1" customHeight="1" x14ac:dyDescent="0.15">
      <c r="A180" s="6" t="s">
        <v>1019</v>
      </c>
      <c r="B180" s="20" t="s">
        <v>1020</v>
      </c>
      <c r="C180" s="20"/>
      <c r="D180" s="6" t="s">
        <v>443</v>
      </c>
      <c r="E180" s="10">
        <v>60</v>
      </c>
      <c r="F180" s="10">
        <v>598.42916700000001</v>
      </c>
      <c r="G180" s="10">
        <v>35905.75</v>
      </c>
    </row>
    <row r="181" spans="1:7" ht="219.95" customHeight="1" x14ac:dyDescent="0.15">
      <c r="A181" s="6" t="s">
        <v>1021</v>
      </c>
      <c r="B181" s="20" t="s">
        <v>1022</v>
      </c>
      <c r="C181" s="20"/>
      <c r="D181" s="6" t="s">
        <v>443</v>
      </c>
      <c r="E181" s="10">
        <v>83</v>
      </c>
      <c r="F181" s="10">
        <v>594.15421700000002</v>
      </c>
      <c r="G181" s="10">
        <v>49314.8</v>
      </c>
    </row>
    <row r="182" spans="1:7" ht="140.1" customHeight="1" x14ac:dyDescent="0.15">
      <c r="A182" s="6" t="s">
        <v>1023</v>
      </c>
      <c r="B182" s="20" t="s">
        <v>1024</v>
      </c>
      <c r="C182" s="20"/>
      <c r="D182" s="6" t="s">
        <v>443</v>
      </c>
      <c r="E182" s="10">
        <v>8</v>
      </c>
      <c r="F182" s="10">
        <v>538.58624999999995</v>
      </c>
      <c r="G182" s="10">
        <v>4308.6899999999996</v>
      </c>
    </row>
    <row r="183" spans="1:7" ht="140.1" customHeight="1" x14ac:dyDescent="0.15">
      <c r="A183" s="6" t="s">
        <v>1025</v>
      </c>
      <c r="B183" s="20" t="s">
        <v>1026</v>
      </c>
      <c r="C183" s="20"/>
      <c r="D183" s="6" t="s">
        <v>443</v>
      </c>
      <c r="E183" s="10">
        <v>1</v>
      </c>
      <c r="F183" s="10">
        <v>64566.8</v>
      </c>
      <c r="G183" s="10">
        <v>64566.8</v>
      </c>
    </row>
    <row r="184" spans="1:7" ht="120" customHeight="1" x14ac:dyDescent="0.15">
      <c r="A184" s="6" t="s">
        <v>1027</v>
      </c>
      <c r="B184" s="20" t="s">
        <v>1028</v>
      </c>
      <c r="C184" s="20"/>
      <c r="D184" s="6" t="s">
        <v>443</v>
      </c>
      <c r="E184" s="10">
        <v>1</v>
      </c>
      <c r="F184" s="10">
        <v>49314.8</v>
      </c>
      <c r="G184" s="10">
        <v>49314.8</v>
      </c>
    </row>
    <row r="185" spans="1:7" ht="200.1" customHeight="1" x14ac:dyDescent="0.15">
      <c r="A185" s="6" t="s">
        <v>1029</v>
      </c>
      <c r="B185" s="20" t="s">
        <v>1030</v>
      </c>
      <c r="C185" s="20"/>
      <c r="D185" s="6" t="s">
        <v>443</v>
      </c>
      <c r="E185" s="10">
        <v>72</v>
      </c>
      <c r="F185" s="10">
        <v>351.83333299999998</v>
      </c>
      <c r="G185" s="10">
        <v>25332</v>
      </c>
    </row>
    <row r="186" spans="1:7" ht="159.94999999999999" customHeight="1" x14ac:dyDescent="0.15">
      <c r="A186" s="6" t="s">
        <v>1031</v>
      </c>
      <c r="B186" s="20" t="s">
        <v>1032</v>
      </c>
      <c r="C186" s="20"/>
      <c r="D186" s="6" t="s">
        <v>443</v>
      </c>
      <c r="E186" s="10">
        <v>144</v>
      </c>
      <c r="F186" s="10">
        <v>598.42916700000001</v>
      </c>
      <c r="G186" s="10">
        <v>86173.8</v>
      </c>
    </row>
    <row r="187" spans="1:7" ht="99.95" customHeight="1" x14ac:dyDescent="0.15">
      <c r="A187" s="6" t="s">
        <v>1033</v>
      </c>
      <c r="B187" s="20" t="s">
        <v>1034</v>
      </c>
      <c r="C187" s="20"/>
      <c r="D187" s="6" t="s">
        <v>443</v>
      </c>
      <c r="E187" s="10">
        <v>5</v>
      </c>
      <c r="F187" s="10">
        <v>610.08000000000004</v>
      </c>
      <c r="G187" s="10">
        <v>3050.4</v>
      </c>
    </row>
    <row r="188" spans="1:7" ht="99.95" customHeight="1" x14ac:dyDescent="0.15">
      <c r="A188" s="6" t="s">
        <v>1035</v>
      </c>
      <c r="B188" s="20" t="s">
        <v>1036</v>
      </c>
      <c r="C188" s="20"/>
      <c r="D188" s="6" t="s">
        <v>443</v>
      </c>
      <c r="E188" s="10">
        <v>3</v>
      </c>
      <c r="F188" s="10">
        <v>508.4</v>
      </c>
      <c r="G188" s="10">
        <v>1525.2</v>
      </c>
    </row>
    <row r="189" spans="1:7" ht="60" customHeight="1" x14ac:dyDescent="0.15">
      <c r="A189" s="6" t="s">
        <v>1037</v>
      </c>
      <c r="B189" s="20" t="s">
        <v>1038</v>
      </c>
      <c r="C189" s="20"/>
      <c r="D189" s="6" t="s">
        <v>443</v>
      </c>
      <c r="E189" s="10">
        <v>1</v>
      </c>
      <c r="F189" s="10">
        <v>1525.2</v>
      </c>
      <c r="G189" s="10">
        <v>1525.2</v>
      </c>
    </row>
    <row r="190" spans="1:7" ht="60" customHeight="1" x14ac:dyDescent="0.15">
      <c r="A190" s="6" t="s">
        <v>1039</v>
      </c>
      <c r="B190" s="20" t="s">
        <v>1040</v>
      </c>
      <c r="C190" s="20"/>
      <c r="D190" s="6" t="s">
        <v>443</v>
      </c>
      <c r="E190" s="10">
        <v>1</v>
      </c>
      <c r="F190" s="10">
        <v>6100.8</v>
      </c>
      <c r="G190" s="10">
        <v>6100.8</v>
      </c>
    </row>
    <row r="191" spans="1:7" ht="60" customHeight="1" x14ac:dyDescent="0.15">
      <c r="A191" s="6" t="s">
        <v>1041</v>
      </c>
      <c r="B191" s="20" t="s">
        <v>1042</v>
      </c>
      <c r="C191" s="20"/>
      <c r="D191" s="6" t="s">
        <v>443</v>
      </c>
      <c r="E191" s="10">
        <v>1</v>
      </c>
      <c r="F191" s="10">
        <v>3813</v>
      </c>
      <c r="G191" s="10">
        <v>3813</v>
      </c>
    </row>
    <row r="192" spans="1:7" ht="80.099999999999994" customHeight="1" x14ac:dyDescent="0.15">
      <c r="A192" s="6" t="s">
        <v>1043</v>
      </c>
      <c r="B192" s="20" t="s">
        <v>1044</v>
      </c>
      <c r="C192" s="20"/>
      <c r="D192" s="6" t="s">
        <v>443</v>
      </c>
      <c r="E192" s="10">
        <v>1</v>
      </c>
      <c r="F192" s="10">
        <v>1525.2</v>
      </c>
      <c r="G192" s="10">
        <v>1525.2</v>
      </c>
    </row>
    <row r="193" spans="1:7" ht="99.95" customHeight="1" x14ac:dyDescent="0.15">
      <c r="A193" s="6" t="s">
        <v>1045</v>
      </c>
      <c r="B193" s="20" t="s">
        <v>1046</v>
      </c>
      <c r="C193" s="20"/>
      <c r="D193" s="6" t="s">
        <v>443</v>
      </c>
      <c r="E193" s="10">
        <v>3</v>
      </c>
      <c r="F193" s="10">
        <v>508.4</v>
      </c>
      <c r="G193" s="10">
        <v>1525.2</v>
      </c>
    </row>
    <row r="194" spans="1:7" ht="80.099999999999994" customHeight="1" x14ac:dyDescent="0.15">
      <c r="A194" s="6" t="s">
        <v>1047</v>
      </c>
      <c r="B194" s="20" t="s">
        <v>1048</v>
      </c>
      <c r="C194" s="20"/>
      <c r="D194" s="6" t="s">
        <v>443</v>
      </c>
      <c r="E194" s="10">
        <v>3</v>
      </c>
      <c r="F194" s="10">
        <v>508.4</v>
      </c>
      <c r="G194" s="10">
        <v>1525.2</v>
      </c>
    </row>
    <row r="195" spans="1:7" ht="80.099999999999994" customHeight="1" x14ac:dyDescent="0.15">
      <c r="A195" s="6" t="s">
        <v>1049</v>
      </c>
      <c r="B195" s="20" t="s">
        <v>1050</v>
      </c>
      <c r="C195" s="20"/>
      <c r="D195" s="6" t="s">
        <v>443</v>
      </c>
      <c r="E195" s="10">
        <v>61</v>
      </c>
      <c r="F195" s="10">
        <v>600.07868900000005</v>
      </c>
      <c r="G195" s="10">
        <v>36604.800000000003</v>
      </c>
    </row>
    <row r="196" spans="1:7" ht="99.95" customHeight="1" x14ac:dyDescent="0.15">
      <c r="A196" s="6" t="s">
        <v>1051</v>
      </c>
      <c r="B196" s="20" t="s">
        <v>1052</v>
      </c>
      <c r="C196" s="20"/>
      <c r="D196" s="6" t="s">
        <v>443</v>
      </c>
      <c r="E196" s="10">
        <v>13</v>
      </c>
      <c r="F196" s="10">
        <v>586.61538499999995</v>
      </c>
      <c r="G196" s="10">
        <v>7626</v>
      </c>
    </row>
    <row r="197" spans="1:7" ht="99.95" customHeight="1" x14ac:dyDescent="0.15">
      <c r="A197" s="6" t="s">
        <v>1053</v>
      </c>
      <c r="B197" s="20" t="s">
        <v>1054</v>
      </c>
      <c r="C197" s="20"/>
      <c r="D197" s="6" t="s">
        <v>443</v>
      </c>
      <c r="E197" s="10">
        <v>13</v>
      </c>
      <c r="F197" s="10">
        <v>586.61538499999995</v>
      </c>
      <c r="G197" s="10">
        <v>7626</v>
      </c>
    </row>
    <row r="198" spans="1:7" ht="99.95" customHeight="1" x14ac:dyDescent="0.15">
      <c r="A198" s="6" t="s">
        <v>1055</v>
      </c>
      <c r="B198" s="20" t="s">
        <v>1056</v>
      </c>
      <c r="C198" s="20"/>
      <c r="D198" s="6" t="s">
        <v>443</v>
      </c>
      <c r="E198" s="10">
        <v>13</v>
      </c>
      <c r="F198" s="10">
        <v>586.61538499999995</v>
      </c>
      <c r="G198" s="10">
        <v>7626</v>
      </c>
    </row>
    <row r="199" spans="1:7" ht="99.95" customHeight="1" x14ac:dyDescent="0.15">
      <c r="A199" s="6" t="s">
        <v>1057</v>
      </c>
      <c r="B199" s="20" t="s">
        <v>1058</v>
      </c>
      <c r="C199" s="20"/>
      <c r="D199" s="6" t="s">
        <v>443</v>
      </c>
      <c r="E199" s="10">
        <v>11</v>
      </c>
      <c r="F199" s="10">
        <v>577.72727299999997</v>
      </c>
      <c r="G199" s="10">
        <v>6355</v>
      </c>
    </row>
    <row r="200" spans="1:7" ht="80.099999999999994" customHeight="1" x14ac:dyDescent="0.15">
      <c r="A200" s="6" t="s">
        <v>1059</v>
      </c>
      <c r="B200" s="20" t="s">
        <v>1060</v>
      </c>
      <c r="C200" s="20"/>
      <c r="D200" s="6" t="s">
        <v>443</v>
      </c>
      <c r="E200" s="10">
        <v>16</v>
      </c>
      <c r="F200" s="10">
        <v>588.47312499999998</v>
      </c>
      <c r="G200" s="10">
        <v>9415.57</v>
      </c>
    </row>
    <row r="201" spans="1:7" ht="80.099999999999994" customHeight="1" x14ac:dyDescent="0.15">
      <c r="A201" s="6" t="s">
        <v>1061</v>
      </c>
      <c r="B201" s="20" t="s">
        <v>1062</v>
      </c>
      <c r="C201" s="20"/>
      <c r="D201" s="6" t="s">
        <v>443</v>
      </c>
      <c r="E201" s="10">
        <v>2</v>
      </c>
      <c r="F201" s="10">
        <v>75000</v>
      </c>
      <c r="G201" s="10">
        <v>150000</v>
      </c>
    </row>
    <row r="202" spans="1:7" ht="24.95" customHeight="1" x14ac:dyDescent="0.15">
      <c r="A202" s="28" t="s">
        <v>489</v>
      </c>
      <c r="B202" s="28"/>
      <c r="C202" s="28"/>
      <c r="D202" s="28"/>
      <c r="E202" s="28"/>
      <c r="F202" s="28"/>
      <c r="G202" s="12">
        <f>SUM(G90:G201)</f>
        <v>20450000.000000004</v>
      </c>
    </row>
    <row r="203" spans="1:7" ht="24.95" customHeight="1" x14ac:dyDescent="0.15"/>
    <row r="204" spans="1:7" ht="20.100000000000001" customHeight="1" x14ac:dyDescent="0.15">
      <c r="A204" s="26" t="s">
        <v>467</v>
      </c>
      <c r="B204" s="26"/>
      <c r="C204" s="27" t="s">
        <v>275</v>
      </c>
      <c r="D204" s="27"/>
      <c r="E204" s="27"/>
      <c r="F204" s="27"/>
      <c r="G204" s="27"/>
    </row>
    <row r="205" spans="1:7" ht="20.100000000000001" customHeight="1" x14ac:dyDescent="0.15">
      <c r="A205" s="26" t="s">
        <v>468</v>
      </c>
      <c r="B205" s="26"/>
      <c r="C205" s="27" t="s">
        <v>490</v>
      </c>
      <c r="D205" s="27"/>
      <c r="E205" s="27"/>
      <c r="F205" s="27"/>
      <c r="G205" s="27"/>
    </row>
    <row r="206" spans="1:7" ht="15" customHeight="1" x14ac:dyDescent="0.15"/>
    <row r="207" spans="1:7" ht="24.95" customHeight="1" x14ac:dyDescent="0.15">
      <c r="A207" s="17" t="s">
        <v>1063</v>
      </c>
      <c r="B207" s="17"/>
      <c r="C207" s="17"/>
      <c r="D207" s="17"/>
      <c r="E207" s="17"/>
      <c r="F207" s="17"/>
      <c r="G207" s="17"/>
    </row>
    <row r="208" spans="1:7" ht="15" customHeight="1" x14ac:dyDescent="0.15"/>
    <row r="209" spans="1:7" ht="50.1" customHeight="1" x14ac:dyDescent="0.15">
      <c r="A209" s="6" t="s">
        <v>376</v>
      </c>
      <c r="B209" s="19" t="s">
        <v>737</v>
      </c>
      <c r="C209" s="19"/>
      <c r="D209" s="6" t="s">
        <v>779</v>
      </c>
      <c r="E209" s="6" t="s">
        <v>780</v>
      </c>
      <c r="F209" s="6" t="s">
        <v>781</v>
      </c>
      <c r="G209" s="6" t="s">
        <v>782</v>
      </c>
    </row>
    <row r="210" spans="1:7" ht="15" customHeight="1" x14ac:dyDescent="0.15">
      <c r="A210" s="6">
        <v>1</v>
      </c>
      <c r="B210" s="19">
        <v>2</v>
      </c>
      <c r="C210" s="19"/>
      <c r="D210" s="6">
        <v>3</v>
      </c>
      <c r="E210" s="6">
        <v>4</v>
      </c>
      <c r="F210" s="6">
        <v>5</v>
      </c>
      <c r="G210" s="6">
        <v>6</v>
      </c>
    </row>
    <row r="211" spans="1:7" ht="39.950000000000003" customHeight="1" x14ac:dyDescent="0.15">
      <c r="A211" s="6" t="s">
        <v>1064</v>
      </c>
      <c r="B211" s="20" t="s">
        <v>1065</v>
      </c>
      <c r="C211" s="20"/>
      <c r="D211" s="6" t="s">
        <v>443</v>
      </c>
      <c r="E211" s="10">
        <v>12</v>
      </c>
      <c r="F211" s="10">
        <v>4245.8774999999996</v>
      </c>
      <c r="G211" s="10">
        <v>50950.53</v>
      </c>
    </row>
    <row r="212" spans="1:7" ht="99.95" customHeight="1" x14ac:dyDescent="0.15">
      <c r="A212" s="6" t="s">
        <v>134</v>
      </c>
      <c r="B212" s="20" t="s">
        <v>1066</v>
      </c>
      <c r="C212" s="20"/>
      <c r="D212" s="6" t="s">
        <v>791</v>
      </c>
      <c r="E212" s="10">
        <v>12</v>
      </c>
      <c r="F212" s="10">
        <v>1395.7891669999999</v>
      </c>
      <c r="G212" s="10">
        <v>16749.47</v>
      </c>
    </row>
    <row r="213" spans="1:7" ht="99.95" customHeight="1" x14ac:dyDescent="0.15">
      <c r="A213" s="6" t="s">
        <v>1067</v>
      </c>
      <c r="B213" s="20" t="s">
        <v>1068</v>
      </c>
      <c r="C213" s="20"/>
      <c r="D213" s="6" t="s">
        <v>443</v>
      </c>
      <c r="E213" s="10">
        <v>12</v>
      </c>
      <c r="F213" s="10">
        <v>1025</v>
      </c>
      <c r="G213" s="10">
        <v>12300</v>
      </c>
    </row>
    <row r="214" spans="1:7" ht="24.95" customHeight="1" x14ac:dyDescent="0.15">
      <c r="A214" s="28" t="s">
        <v>489</v>
      </c>
      <c r="B214" s="28"/>
      <c r="C214" s="28"/>
      <c r="D214" s="28"/>
      <c r="E214" s="28"/>
      <c r="F214" s="28"/>
      <c r="G214" s="12">
        <f>SUM(G211:G213)</f>
        <v>80000</v>
      </c>
    </row>
    <row r="215" spans="1:7" ht="24.95" customHeight="1" x14ac:dyDescent="0.15"/>
    <row r="216" spans="1:7" ht="20.100000000000001" customHeight="1" x14ac:dyDescent="0.15">
      <c r="A216" s="26" t="s">
        <v>467</v>
      </c>
      <c r="B216" s="26"/>
      <c r="C216" s="27" t="s">
        <v>275</v>
      </c>
      <c r="D216" s="27"/>
      <c r="E216" s="27"/>
      <c r="F216" s="27"/>
      <c r="G216" s="27"/>
    </row>
    <row r="217" spans="1:7" ht="20.100000000000001" customHeight="1" x14ac:dyDescent="0.15">
      <c r="A217" s="26" t="s">
        <v>468</v>
      </c>
      <c r="B217" s="26"/>
      <c r="C217" s="27" t="s">
        <v>490</v>
      </c>
      <c r="D217" s="27"/>
      <c r="E217" s="27"/>
      <c r="F217" s="27"/>
      <c r="G217" s="27"/>
    </row>
    <row r="218" spans="1:7" ht="15" customHeight="1" x14ac:dyDescent="0.15"/>
    <row r="219" spans="1:7" ht="24.95" customHeight="1" x14ac:dyDescent="0.15">
      <c r="A219" s="17" t="s">
        <v>1069</v>
      </c>
      <c r="B219" s="17"/>
      <c r="C219" s="17"/>
      <c r="D219" s="17"/>
      <c r="E219" s="17"/>
      <c r="F219" s="17"/>
      <c r="G219" s="17"/>
    </row>
    <row r="220" spans="1:7" ht="15" customHeight="1" x14ac:dyDescent="0.15"/>
    <row r="221" spans="1:7" ht="50.1" customHeight="1" x14ac:dyDescent="0.15">
      <c r="A221" s="6" t="s">
        <v>376</v>
      </c>
      <c r="B221" s="19" t="s">
        <v>737</v>
      </c>
      <c r="C221" s="19"/>
      <c r="D221" s="6" t="s">
        <v>779</v>
      </c>
      <c r="E221" s="6" t="s">
        <v>780</v>
      </c>
      <c r="F221" s="6" t="s">
        <v>781</v>
      </c>
      <c r="G221" s="6" t="s">
        <v>782</v>
      </c>
    </row>
    <row r="222" spans="1:7" ht="15" customHeight="1" x14ac:dyDescent="0.15">
      <c r="A222" s="6">
        <v>1</v>
      </c>
      <c r="B222" s="19">
        <v>2</v>
      </c>
      <c r="C222" s="19"/>
      <c r="D222" s="6">
        <v>3</v>
      </c>
      <c r="E222" s="6">
        <v>4</v>
      </c>
      <c r="F222" s="6">
        <v>5</v>
      </c>
      <c r="G222" s="6">
        <v>6</v>
      </c>
    </row>
    <row r="223" spans="1:7" ht="60" customHeight="1" x14ac:dyDescent="0.15">
      <c r="A223" s="6" t="s">
        <v>1070</v>
      </c>
      <c r="B223" s="20" t="s">
        <v>1071</v>
      </c>
      <c r="C223" s="20"/>
      <c r="D223" s="6" t="s">
        <v>443</v>
      </c>
      <c r="E223" s="10">
        <v>1</v>
      </c>
      <c r="F223" s="10">
        <v>72000</v>
      </c>
      <c r="G223" s="10">
        <v>72000</v>
      </c>
    </row>
    <row r="224" spans="1:7" ht="24.95" customHeight="1" x14ac:dyDescent="0.15">
      <c r="A224" s="28" t="s">
        <v>489</v>
      </c>
      <c r="B224" s="28"/>
      <c r="C224" s="28"/>
      <c r="D224" s="28"/>
      <c r="E224" s="28"/>
      <c r="F224" s="28"/>
      <c r="G224" s="12">
        <f>SUM(G223:G223)</f>
        <v>72000</v>
      </c>
    </row>
    <row r="225" spans="1:7" ht="24.95" customHeight="1" x14ac:dyDescent="0.15"/>
    <row r="226" spans="1:7" ht="20.100000000000001" customHeight="1" x14ac:dyDescent="0.15">
      <c r="A226" s="26" t="s">
        <v>467</v>
      </c>
      <c r="B226" s="26"/>
      <c r="C226" s="27" t="s">
        <v>275</v>
      </c>
      <c r="D226" s="27"/>
      <c r="E226" s="27"/>
      <c r="F226" s="27"/>
      <c r="G226" s="27"/>
    </row>
    <row r="227" spans="1:7" ht="20.100000000000001" customHeight="1" x14ac:dyDescent="0.15">
      <c r="A227" s="26" t="s">
        <v>468</v>
      </c>
      <c r="B227" s="26"/>
      <c r="C227" s="27" t="s">
        <v>490</v>
      </c>
      <c r="D227" s="27"/>
      <c r="E227" s="27"/>
      <c r="F227" s="27"/>
      <c r="G227" s="27"/>
    </row>
    <row r="228" spans="1:7" ht="15" customHeight="1" x14ac:dyDescent="0.15"/>
    <row r="229" spans="1:7" ht="24.95" customHeight="1" x14ac:dyDescent="0.15">
      <c r="A229" s="17" t="s">
        <v>1072</v>
      </c>
      <c r="B229" s="17"/>
      <c r="C229" s="17"/>
      <c r="D229" s="17"/>
      <c r="E229" s="17"/>
      <c r="F229" s="17"/>
      <c r="G229" s="17"/>
    </row>
    <row r="230" spans="1:7" ht="15" customHeight="1" x14ac:dyDescent="0.15"/>
    <row r="231" spans="1:7" ht="50.1" customHeight="1" x14ac:dyDescent="0.15">
      <c r="A231" s="6" t="s">
        <v>376</v>
      </c>
      <c r="B231" s="19" t="s">
        <v>737</v>
      </c>
      <c r="C231" s="19"/>
      <c r="D231" s="6" t="s">
        <v>779</v>
      </c>
      <c r="E231" s="6" t="s">
        <v>780</v>
      </c>
      <c r="F231" s="6" t="s">
        <v>781</v>
      </c>
      <c r="G231" s="6" t="s">
        <v>782</v>
      </c>
    </row>
    <row r="232" spans="1:7" ht="15" customHeight="1" x14ac:dyDescent="0.15">
      <c r="A232" s="6">
        <v>1</v>
      </c>
      <c r="B232" s="19">
        <v>2</v>
      </c>
      <c r="C232" s="19"/>
      <c r="D232" s="6">
        <v>3</v>
      </c>
      <c r="E232" s="6">
        <v>4</v>
      </c>
      <c r="F232" s="6">
        <v>5</v>
      </c>
      <c r="G232" s="6">
        <v>6</v>
      </c>
    </row>
    <row r="233" spans="1:7" ht="39.950000000000003" customHeight="1" x14ac:dyDescent="0.15">
      <c r="A233" s="6" t="s">
        <v>307</v>
      </c>
      <c r="B233" s="20" t="s">
        <v>1073</v>
      </c>
      <c r="C233" s="20"/>
      <c r="D233" s="6" t="s">
        <v>443</v>
      </c>
      <c r="E233" s="10">
        <v>30</v>
      </c>
      <c r="F233" s="10">
        <v>68385.640329999995</v>
      </c>
      <c r="G233" s="10">
        <v>2051569.21</v>
      </c>
    </row>
    <row r="234" spans="1:7" ht="99.95" customHeight="1" x14ac:dyDescent="0.15">
      <c r="A234" s="6" t="s">
        <v>1074</v>
      </c>
      <c r="B234" s="20" t="s">
        <v>1075</v>
      </c>
      <c r="C234" s="20"/>
      <c r="D234" s="6" t="s">
        <v>443</v>
      </c>
      <c r="E234" s="10">
        <v>1</v>
      </c>
      <c r="F234" s="10">
        <v>9049.01</v>
      </c>
      <c r="G234" s="10">
        <v>9049.01</v>
      </c>
    </row>
    <row r="235" spans="1:7" ht="80.099999999999994" customHeight="1" x14ac:dyDescent="0.15">
      <c r="A235" s="6" t="s">
        <v>1074</v>
      </c>
      <c r="B235" s="20" t="s">
        <v>1076</v>
      </c>
      <c r="C235" s="20"/>
      <c r="D235" s="6" t="s">
        <v>443</v>
      </c>
      <c r="E235" s="10">
        <v>1</v>
      </c>
      <c r="F235" s="10">
        <v>9181.7800000000007</v>
      </c>
      <c r="G235" s="10">
        <v>9181.7800000000007</v>
      </c>
    </row>
    <row r="236" spans="1:7" ht="60" customHeight="1" x14ac:dyDescent="0.15">
      <c r="A236" s="6" t="s">
        <v>1077</v>
      </c>
      <c r="B236" s="20" t="s">
        <v>1078</v>
      </c>
      <c r="C236" s="20"/>
      <c r="D236" s="6" t="s">
        <v>443</v>
      </c>
      <c r="E236" s="10">
        <v>1</v>
      </c>
      <c r="F236" s="10">
        <v>272000</v>
      </c>
      <c r="G236" s="10">
        <v>272000</v>
      </c>
    </row>
    <row r="237" spans="1:7" ht="39.950000000000003" customHeight="1" x14ac:dyDescent="0.15">
      <c r="A237" s="6" t="s">
        <v>1079</v>
      </c>
      <c r="B237" s="20" t="s">
        <v>1080</v>
      </c>
      <c r="C237" s="20"/>
      <c r="D237" s="6" t="s">
        <v>443</v>
      </c>
      <c r="E237" s="10">
        <v>1</v>
      </c>
      <c r="F237" s="10">
        <v>21000</v>
      </c>
      <c r="G237" s="10">
        <v>21000</v>
      </c>
    </row>
    <row r="238" spans="1:7" ht="39.950000000000003" customHeight="1" x14ac:dyDescent="0.15">
      <c r="A238" s="6" t="s">
        <v>1079</v>
      </c>
      <c r="B238" s="20" t="s">
        <v>1081</v>
      </c>
      <c r="C238" s="20"/>
      <c r="D238" s="6" t="s">
        <v>443</v>
      </c>
      <c r="E238" s="10">
        <v>3</v>
      </c>
      <c r="F238" s="10">
        <v>7666.6670000000004</v>
      </c>
      <c r="G238" s="10">
        <v>23000</v>
      </c>
    </row>
    <row r="239" spans="1:7" ht="60" customHeight="1" x14ac:dyDescent="0.15">
      <c r="A239" s="6" t="s">
        <v>1079</v>
      </c>
      <c r="B239" s="20" t="s">
        <v>1082</v>
      </c>
      <c r="C239" s="20"/>
      <c r="D239" s="6" t="s">
        <v>443</v>
      </c>
      <c r="E239" s="10">
        <v>2</v>
      </c>
      <c r="F239" s="10">
        <v>13000</v>
      </c>
      <c r="G239" s="10">
        <v>26000</v>
      </c>
    </row>
    <row r="240" spans="1:7" ht="99.95" customHeight="1" x14ac:dyDescent="0.15">
      <c r="A240" s="6" t="s">
        <v>1083</v>
      </c>
      <c r="B240" s="20" t="s">
        <v>1084</v>
      </c>
      <c r="C240" s="20"/>
      <c r="D240" s="6" t="s">
        <v>443</v>
      </c>
      <c r="E240" s="10">
        <v>2</v>
      </c>
      <c r="F240" s="10">
        <v>4608</v>
      </c>
      <c r="G240" s="10">
        <v>9216</v>
      </c>
    </row>
    <row r="241" spans="1:7" ht="99.95" customHeight="1" x14ac:dyDescent="0.15">
      <c r="A241" s="6" t="s">
        <v>1083</v>
      </c>
      <c r="B241" s="20" t="s">
        <v>1085</v>
      </c>
      <c r="C241" s="20"/>
      <c r="D241" s="6" t="s">
        <v>443</v>
      </c>
      <c r="E241" s="10">
        <v>2</v>
      </c>
      <c r="F241" s="10">
        <v>1008</v>
      </c>
      <c r="G241" s="10">
        <v>2016</v>
      </c>
    </row>
    <row r="242" spans="1:7" ht="99.95" customHeight="1" x14ac:dyDescent="0.15">
      <c r="A242" s="6" t="s">
        <v>1083</v>
      </c>
      <c r="B242" s="20" t="s">
        <v>1086</v>
      </c>
      <c r="C242" s="20"/>
      <c r="D242" s="6" t="s">
        <v>443</v>
      </c>
      <c r="E242" s="10">
        <v>2</v>
      </c>
      <c r="F242" s="10">
        <v>7200</v>
      </c>
      <c r="G242" s="10">
        <v>14400</v>
      </c>
    </row>
    <row r="243" spans="1:7" ht="99.95" customHeight="1" x14ac:dyDescent="0.15">
      <c r="A243" s="6" t="s">
        <v>1083</v>
      </c>
      <c r="B243" s="20" t="s">
        <v>1087</v>
      </c>
      <c r="C243" s="20"/>
      <c r="D243" s="6" t="s">
        <v>443</v>
      </c>
      <c r="E243" s="10">
        <v>2</v>
      </c>
      <c r="F243" s="10">
        <v>11664</v>
      </c>
      <c r="G243" s="10">
        <v>23328</v>
      </c>
    </row>
    <row r="244" spans="1:7" ht="99.95" customHeight="1" x14ac:dyDescent="0.15">
      <c r="A244" s="6" t="s">
        <v>1083</v>
      </c>
      <c r="B244" s="20" t="s">
        <v>1088</v>
      </c>
      <c r="C244" s="20"/>
      <c r="D244" s="6" t="s">
        <v>443</v>
      </c>
      <c r="E244" s="10">
        <v>2</v>
      </c>
      <c r="F244" s="10">
        <v>13140</v>
      </c>
      <c r="G244" s="10">
        <v>26280</v>
      </c>
    </row>
    <row r="245" spans="1:7" ht="99.95" customHeight="1" x14ac:dyDescent="0.15">
      <c r="A245" s="6" t="s">
        <v>1083</v>
      </c>
      <c r="B245" s="20" t="s">
        <v>1089</v>
      </c>
      <c r="C245" s="20"/>
      <c r="D245" s="6" t="s">
        <v>443</v>
      </c>
      <c r="E245" s="10">
        <v>2</v>
      </c>
      <c r="F245" s="10">
        <v>6480</v>
      </c>
      <c r="G245" s="10">
        <v>12960</v>
      </c>
    </row>
    <row r="246" spans="1:7" ht="60" customHeight="1" x14ac:dyDescent="0.15">
      <c r="A246" s="6" t="s">
        <v>1090</v>
      </c>
      <c r="B246" s="20" t="s">
        <v>1091</v>
      </c>
      <c r="C246" s="20"/>
      <c r="D246" s="6" t="s">
        <v>443</v>
      </c>
      <c r="E246" s="10">
        <v>2</v>
      </c>
      <c r="F246" s="10">
        <v>250000</v>
      </c>
      <c r="G246" s="10">
        <v>500000</v>
      </c>
    </row>
    <row r="247" spans="1:7" ht="24.95" customHeight="1" x14ac:dyDescent="0.15">
      <c r="A247" s="28" t="s">
        <v>489</v>
      </c>
      <c r="B247" s="28"/>
      <c r="C247" s="28"/>
      <c r="D247" s="28"/>
      <c r="E247" s="28"/>
      <c r="F247" s="28"/>
      <c r="G247" s="12">
        <f>SUM(G233:G246)</f>
        <v>3000000</v>
      </c>
    </row>
    <row r="248" spans="1:7" ht="24.95" customHeight="1" x14ac:dyDescent="0.15"/>
    <row r="249" spans="1:7" ht="20.100000000000001" customHeight="1" x14ac:dyDescent="0.15">
      <c r="A249" s="26" t="s">
        <v>467</v>
      </c>
      <c r="B249" s="26"/>
      <c r="C249" s="27" t="s">
        <v>275</v>
      </c>
      <c r="D249" s="27"/>
      <c r="E249" s="27"/>
      <c r="F249" s="27"/>
      <c r="G249" s="27"/>
    </row>
    <row r="250" spans="1:7" ht="20.100000000000001" customHeight="1" x14ac:dyDescent="0.15">
      <c r="A250" s="26" t="s">
        <v>468</v>
      </c>
      <c r="B250" s="26"/>
      <c r="C250" s="27" t="s">
        <v>490</v>
      </c>
      <c r="D250" s="27"/>
      <c r="E250" s="27"/>
      <c r="F250" s="27"/>
      <c r="G250" s="27"/>
    </row>
    <row r="251" spans="1:7" ht="15" customHeight="1" x14ac:dyDescent="0.15"/>
    <row r="252" spans="1:7" ht="24.95" customHeight="1" x14ac:dyDescent="0.15">
      <c r="A252" s="17" t="s">
        <v>1092</v>
      </c>
      <c r="B252" s="17"/>
      <c r="C252" s="17"/>
      <c r="D252" s="17"/>
      <c r="E252" s="17"/>
      <c r="F252" s="17"/>
      <c r="G252" s="17"/>
    </row>
    <row r="253" spans="1:7" ht="15" customHeight="1" x14ac:dyDescent="0.15"/>
    <row r="254" spans="1:7" ht="50.1" customHeight="1" x14ac:dyDescent="0.15">
      <c r="A254" s="6" t="s">
        <v>376</v>
      </c>
      <c r="B254" s="19" t="s">
        <v>737</v>
      </c>
      <c r="C254" s="19"/>
      <c r="D254" s="6" t="s">
        <v>779</v>
      </c>
      <c r="E254" s="6" t="s">
        <v>780</v>
      </c>
      <c r="F254" s="6" t="s">
        <v>781</v>
      </c>
      <c r="G254" s="6" t="s">
        <v>782</v>
      </c>
    </row>
    <row r="255" spans="1:7" ht="15" customHeight="1" x14ac:dyDescent="0.15">
      <c r="A255" s="6">
        <v>1</v>
      </c>
      <c r="B255" s="19">
        <v>2</v>
      </c>
      <c r="C255" s="19"/>
      <c r="D255" s="6">
        <v>3</v>
      </c>
      <c r="E255" s="6">
        <v>4</v>
      </c>
      <c r="F255" s="6">
        <v>5</v>
      </c>
      <c r="G255" s="6">
        <v>6</v>
      </c>
    </row>
    <row r="256" spans="1:7" ht="39.950000000000003" customHeight="1" x14ac:dyDescent="0.15">
      <c r="A256" s="6" t="s">
        <v>1093</v>
      </c>
      <c r="B256" s="20" t="s">
        <v>1094</v>
      </c>
      <c r="C256" s="20"/>
      <c r="D256" s="6" t="s">
        <v>443</v>
      </c>
      <c r="E256" s="10">
        <v>1044</v>
      </c>
      <c r="F256" s="10">
        <v>51.968390999999997</v>
      </c>
      <c r="G256" s="10">
        <v>54255</v>
      </c>
    </row>
    <row r="257" spans="1:7" ht="39.950000000000003" customHeight="1" x14ac:dyDescent="0.15">
      <c r="A257" s="6" t="s">
        <v>1095</v>
      </c>
      <c r="B257" s="20" t="s">
        <v>1096</v>
      </c>
      <c r="C257" s="20"/>
      <c r="D257" s="6" t="s">
        <v>791</v>
      </c>
      <c r="E257" s="10">
        <v>3500</v>
      </c>
      <c r="F257" s="10">
        <v>51.39</v>
      </c>
      <c r="G257" s="10">
        <v>179865</v>
      </c>
    </row>
    <row r="258" spans="1:7" ht="39.950000000000003" customHeight="1" x14ac:dyDescent="0.15">
      <c r="A258" s="6" t="s">
        <v>1095</v>
      </c>
      <c r="B258" s="20" t="s">
        <v>1097</v>
      </c>
      <c r="C258" s="20"/>
      <c r="D258" s="6" t="s">
        <v>791</v>
      </c>
      <c r="E258" s="10">
        <v>10000</v>
      </c>
      <c r="F258" s="10">
        <v>51.99</v>
      </c>
      <c r="G258" s="10">
        <v>519900</v>
      </c>
    </row>
    <row r="259" spans="1:7" ht="39.950000000000003" customHeight="1" x14ac:dyDescent="0.15">
      <c r="A259" s="6" t="s">
        <v>1095</v>
      </c>
      <c r="B259" s="20" t="s">
        <v>1098</v>
      </c>
      <c r="C259" s="20"/>
      <c r="D259" s="6" t="s">
        <v>791</v>
      </c>
      <c r="E259" s="10">
        <v>2000</v>
      </c>
      <c r="F259" s="10">
        <v>47.99</v>
      </c>
      <c r="G259" s="10">
        <v>95980</v>
      </c>
    </row>
    <row r="260" spans="1:7" ht="24.95" customHeight="1" x14ac:dyDescent="0.15">
      <c r="A260" s="28" t="s">
        <v>489</v>
      </c>
      <c r="B260" s="28"/>
      <c r="C260" s="28"/>
      <c r="D260" s="28"/>
      <c r="E260" s="28"/>
      <c r="F260" s="28"/>
      <c r="G260" s="12">
        <f>SUM(G256:G259)</f>
        <v>850000</v>
      </c>
    </row>
    <row r="261" spans="1:7" ht="24.95" customHeight="1" x14ac:dyDescent="0.15"/>
    <row r="262" spans="1:7" ht="20.100000000000001" customHeight="1" x14ac:dyDescent="0.15">
      <c r="A262" s="26" t="s">
        <v>467</v>
      </c>
      <c r="B262" s="26"/>
      <c r="C262" s="27" t="s">
        <v>275</v>
      </c>
      <c r="D262" s="27"/>
      <c r="E262" s="27"/>
      <c r="F262" s="27"/>
      <c r="G262" s="27"/>
    </row>
    <row r="263" spans="1:7" ht="20.100000000000001" customHeight="1" x14ac:dyDescent="0.15">
      <c r="A263" s="26" t="s">
        <v>468</v>
      </c>
      <c r="B263" s="26"/>
      <c r="C263" s="27" t="s">
        <v>490</v>
      </c>
      <c r="D263" s="27"/>
      <c r="E263" s="27"/>
      <c r="F263" s="27"/>
      <c r="G263" s="27"/>
    </row>
    <row r="264" spans="1:7" ht="15" customHeight="1" x14ac:dyDescent="0.15"/>
    <row r="265" spans="1:7" ht="24.95" customHeight="1" x14ac:dyDescent="0.15">
      <c r="A265" s="17" t="s">
        <v>1099</v>
      </c>
      <c r="B265" s="17"/>
      <c r="C265" s="17"/>
      <c r="D265" s="17"/>
      <c r="E265" s="17"/>
      <c r="F265" s="17"/>
      <c r="G265" s="17"/>
    </row>
    <row r="266" spans="1:7" ht="15" customHeight="1" x14ac:dyDescent="0.15"/>
    <row r="267" spans="1:7" ht="50.1" customHeight="1" x14ac:dyDescent="0.15">
      <c r="A267" s="6" t="s">
        <v>376</v>
      </c>
      <c r="B267" s="19" t="s">
        <v>737</v>
      </c>
      <c r="C267" s="19"/>
      <c r="D267" s="6" t="s">
        <v>779</v>
      </c>
      <c r="E267" s="6" t="s">
        <v>780</v>
      </c>
      <c r="F267" s="6" t="s">
        <v>781</v>
      </c>
      <c r="G267" s="6" t="s">
        <v>782</v>
      </c>
    </row>
    <row r="268" spans="1:7" ht="15" customHeight="1" x14ac:dyDescent="0.15">
      <c r="A268" s="6">
        <v>1</v>
      </c>
      <c r="B268" s="19">
        <v>2</v>
      </c>
      <c r="C268" s="19"/>
      <c r="D268" s="6">
        <v>3</v>
      </c>
      <c r="E268" s="6">
        <v>4</v>
      </c>
      <c r="F268" s="6">
        <v>5</v>
      </c>
      <c r="G268" s="6">
        <v>6</v>
      </c>
    </row>
    <row r="269" spans="1:7" ht="39.950000000000003" customHeight="1" x14ac:dyDescent="0.15">
      <c r="A269" s="6" t="s">
        <v>1100</v>
      </c>
      <c r="B269" s="20" t="s">
        <v>1101</v>
      </c>
      <c r="C269" s="20"/>
      <c r="D269" s="6" t="s">
        <v>791</v>
      </c>
      <c r="E269" s="10">
        <v>696</v>
      </c>
      <c r="F269" s="10">
        <v>150</v>
      </c>
      <c r="G269" s="10">
        <v>104400</v>
      </c>
    </row>
    <row r="270" spans="1:7" ht="60" customHeight="1" x14ac:dyDescent="0.15">
      <c r="A270" s="6" t="s">
        <v>1102</v>
      </c>
      <c r="B270" s="20" t="s">
        <v>1103</v>
      </c>
      <c r="C270" s="20"/>
      <c r="D270" s="6" t="s">
        <v>443</v>
      </c>
      <c r="E270" s="10">
        <v>9</v>
      </c>
      <c r="F270" s="10">
        <v>3777.7777700000001</v>
      </c>
      <c r="G270" s="10">
        <v>34000</v>
      </c>
    </row>
    <row r="271" spans="1:7" ht="39.950000000000003" customHeight="1" x14ac:dyDescent="0.15">
      <c r="A271" s="6" t="s">
        <v>1104</v>
      </c>
      <c r="B271" s="20" t="s">
        <v>1105</v>
      </c>
      <c r="C271" s="20"/>
      <c r="D271" s="6" t="s">
        <v>443</v>
      </c>
      <c r="E271" s="10">
        <v>8</v>
      </c>
      <c r="F271" s="10">
        <v>3750</v>
      </c>
      <c r="G271" s="10">
        <v>30000</v>
      </c>
    </row>
    <row r="272" spans="1:7" ht="60" customHeight="1" x14ac:dyDescent="0.15">
      <c r="A272" s="6" t="s">
        <v>1106</v>
      </c>
      <c r="B272" s="20" t="s">
        <v>1107</v>
      </c>
      <c r="C272" s="20"/>
      <c r="D272" s="6" t="s">
        <v>443</v>
      </c>
      <c r="E272" s="10">
        <v>31</v>
      </c>
      <c r="F272" s="10">
        <v>2154.1935480000002</v>
      </c>
      <c r="G272" s="10">
        <v>66780</v>
      </c>
    </row>
    <row r="273" spans="1:7" ht="159.94999999999999" customHeight="1" x14ac:dyDescent="0.15">
      <c r="A273" s="6" t="s">
        <v>1108</v>
      </c>
      <c r="B273" s="20" t="s">
        <v>1109</v>
      </c>
      <c r="C273" s="20"/>
      <c r="D273" s="6" t="s">
        <v>443</v>
      </c>
      <c r="E273" s="10">
        <v>15</v>
      </c>
      <c r="F273" s="10">
        <v>5880</v>
      </c>
      <c r="G273" s="10">
        <v>88200</v>
      </c>
    </row>
    <row r="274" spans="1:7" ht="60" customHeight="1" x14ac:dyDescent="0.15">
      <c r="A274" s="6" t="s">
        <v>1110</v>
      </c>
      <c r="B274" s="20" t="s">
        <v>1111</v>
      </c>
      <c r="C274" s="20"/>
      <c r="D274" s="6" t="s">
        <v>443</v>
      </c>
      <c r="E274" s="10">
        <v>56</v>
      </c>
      <c r="F274" s="10">
        <v>1944.642857</v>
      </c>
      <c r="G274" s="10">
        <v>108900</v>
      </c>
    </row>
    <row r="275" spans="1:7" ht="39.950000000000003" customHeight="1" x14ac:dyDescent="0.15">
      <c r="A275" s="6" t="s">
        <v>1112</v>
      </c>
      <c r="B275" s="20" t="s">
        <v>1113</v>
      </c>
      <c r="C275" s="20"/>
      <c r="D275" s="6" t="s">
        <v>443</v>
      </c>
      <c r="E275" s="10">
        <v>5</v>
      </c>
      <c r="F275" s="10">
        <v>14000</v>
      </c>
      <c r="G275" s="10">
        <v>70000</v>
      </c>
    </row>
    <row r="276" spans="1:7" ht="60" customHeight="1" x14ac:dyDescent="0.15">
      <c r="A276" s="6" t="s">
        <v>1114</v>
      </c>
      <c r="B276" s="20" t="s">
        <v>1115</v>
      </c>
      <c r="C276" s="20"/>
      <c r="D276" s="6" t="s">
        <v>443</v>
      </c>
      <c r="E276" s="10">
        <v>1</v>
      </c>
      <c r="F276" s="10">
        <v>13500</v>
      </c>
      <c r="G276" s="10">
        <v>13500</v>
      </c>
    </row>
    <row r="277" spans="1:7" ht="39.950000000000003" customHeight="1" x14ac:dyDescent="0.15">
      <c r="A277" s="6" t="s">
        <v>1116</v>
      </c>
      <c r="B277" s="20" t="s">
        <v>1117</v>
      </c>
      <c r="C277" s="20"/>
      <c r="D277" s="6" t="s">
        <v>443</v>
      </c>
      <c r="E277" s="10">
        <v>100</v>
      </c>
      <c r="F277" s="10">
        <v>370</v>
      </c>
      <c r="G277" s="10">
        <v>37000</v>
      </c>
    </row>
    <row r="278" spans="1:7" ht="60" customHeight="1" x14ac:dyDescent="0.15">
      <c r="A278" s="6" t="s">
        <v>1118</v>
      </c>
      <c r="B278" s="20" t="s">
        <v>1119</v>
      </c>
      <c r="C278" s="20"/>
      <c r="D278" s="6" t="s">
        <v>443</v>
      </c>
      <c r="E278" s="10">
        <v>2</v>
      </c>
      <c r="F278" s="10">
        <v>11100</v>
      </c>
      <c r="G278" s="10">
        <v>22200</v>
      </c>
    </row>
    <row r="279" spans="1:7" ht="39.950000000000003" customHeight="1" x14ac:dyDescent="0.15">
      <c r="A279" s="6" t="s">
        <v>1120</v>
      </c>
      <c r="B279" s="20" t="s">
        <v>1121</v>
      </c>
      <c r="C279" s="20"/>
      <c r="D279" s="6" t="s">
        <v>443</v>
      </c>
      <c r="E279" s="10">
        <v>5000</v>
      </c>
      <c r="F279" s="10">
        <v>726.443668</v>
      </c>
      <c r="G279" s="10">
        <v>3632218.34</v>
      </c>
    </row>
    <row r="280" spans="1:7" ht="39.950000000000003" customHeight="1" x14ac:dyDescent="0.15">
      <c r="A280" s="6" t="s">
        <v>1122</v>
      </c>
      <c r="B280" s="20" t="s">
        <v>1123</v>
      </c>
      <c r="C280" s="20"/>
      <c r="D280" s="6" t="s">
        <v>443</v>
      </c>
      <c r="E280" s="10">
        <v>1</v>
      </c>
      <c r="F280" s="10">
        <v>15000</v>
      </c>
      <c r="G280" s="10">
        <v>15000</v>
      </c>
    </row>
    <row r="281" spans="1:7" ht="60" customHeight="1" x14ac:dyDescent="0.15">
      <c r="A281" s="6" t="s">
        <v>1124</v>
      </c>
      <c r="B281" s="20" t="s">
        <v>1125</v>
      </c>
      <c r="C281" s="20"/>
      <c r="D281" s="6" t="s">
        <v>443</v>
      </c>
      <c r="E281" s="10">
        <v>100</v>
      </c>
      <c r="F281" s="10">
        <v>115</v>
      </c>
      <c r="G281" s="10">
        <v>11500</v>
      </c>
    </row>
    <row r="282" spans="1:7" ht="80.099999999999994" customHeight="1" x14ac:dyDescent="0.15">
      <c r="A282" s="6" t="s">
        <v>1126</v>
      </c>
      <c r="B282" s="20" t="s">
        <v>1127</v>
      </c>
      <c r="C282" s="20"/>
      <c r="D282" s="6" t="s">
        <v>443</v>
      </c>
      <c r="E282" s="10">
        <v>2620</v>
      </c>
      <c r="F282" s="10">
        <v>46</v>
      </c>
      <c r="G282" s="10">
        <v>120520</v>
      </c>
    </row>
    <row r="283" spans="1:7" ht="60" customHeight="1" x14ac:dyDescent="0.15">
      <c r="A283" s="6" t="s">
        <v>1128</v>
      </c>
      <c r="B283" s="20" t="s">
        <v>1129</v>
      </c>
      <c r="C283" s="20"/>
      <c r="D283" s="6" t="s">
        <v>443</v>
      </c>
      <c r="E283" s="10">
        <v>1</v>
      </c>
      <c r="F283" s="10">
        <v>52621</v>
      </c>
      <c r="G283" s="10">
        <v>52621</v>
      </c>
    </row>
    <row r="284" spans="1:7" ht="219.95" customHeight="1" x14ac:dyDescent="0.15">
      <c r="A284" s="6" t="s">
        <v>1130</v>
      </c>
      <c r="B284" s="20" t="s">
        <v>1131</v>
      </c>
      <c r="C284" s="20"/>
      <c r="D284" s="6" t="s">
        <v>443</v>
      </c>
      <c r="E284" s="10">
        <v>3</v>
      </c>
      <c r="F284" s="10">
        <v>2572536.0366600002</v>
      </c>
      <c r="G284" s="10">
        <v>7717608.1100000003</v>
      </c>
    </row>
    <row r="285" spans="1:7" ht="140.1" customHeight="1" x14ac:dyDescent="0.15">
      <c r="A285" s="6" t="s">
        <v>1132</v>
      </c>
      <c r="B285" s="20" t="s">
        <v>1133</v>
      </c>
      <c r="C285" s="20"/>
      <c r="D285" s="6" t="s">
        <v>443</v>
      </c>
      <c r="E285" s="10">
        <v>2</v>
      </c>
      <c r="F285" s="10">
        <v>3622746</v>
      </c>
      <c r="G285" s="10">
        <v>7245492</v>
      </c>
    </row>
    <row r="286" spans="1:7" ht="80.099999999999994" customHeight="1" x14ac:dyDescent="0.15">
      <c r="A286" s="6" t="s">
        <v>1134</v>
      </c>
      <c r="B286" s="20" t="s">
        <v>1135</v>
      </c>
      <c r="C286" s="20"/>
      <c r="D286" s="6" t="s">
        <v>443</v>
      </c>
      <c r="E286" s="10">
        <v>1</v>
      </c>
      <c r="F286" s="10">
        <v>146628.89000000001</v>
      </c>
      <c r="G286" s="10">
        <v>146628.89000000001</v>
      </c>
    </row>
    <row r="287" spans="1:7" ht="60" customHeight="1" x14ac:dyDescent="0.15">
      <c r="A287" s="6" t="s">
        <v>1136</v>
      </c>
      <c r="B287" s="20" t="s">
        <v>1137</v>
      </c>
      <c r="C287" s="20"/>
      <c r="D287" s="6" t="s">
        <v>443</v>
      </c>
      <c r="E287" s="10">
        <v>1</v>
      </c>
      <c r="F287" s="10">
        <v>56591.11</v>
      </c>
      <c r="G287" s="10">
        <v>56591.11</v>
      </c>
    </row>
    <row r="288" spans="1:7" ht="24.95" customHeight="1" x14ac:dyDescent="0.15">
      <c r="A288" s="28" t="s">
        <v>489</v>
      </c>
      <c r="B288" s="28"/>
      <c r="C288" s="28"/>
      <c r="D288" s="28"/>
      <c r="E288" s="28"/>
      <c r="F288" s="28"/>
      <c r="G288" s="12">
        <f>SUM(G269:G287)</f>
        <v>19573159.449999999</v>
      </c>
    </row>
    <row r="289" spans="1:7" ht="24.95" customHeight="1" x14ac:dyDescent="0.15"/>
    <row r="290" spans="1:7" ht="20.100000000000001" customHeight="1" x14ac:dyDescent="0.15">
      <c r="A290" s="26" t="s">
        <v>467</v>
      </c>
      <c r="B290" s="26"/>
      <c r="C290" s="27" t="s">
        <v>275</v>
      </c>
      <c r="D290" s="27"/>
      <c r="E290" s="27"/>
      <c r="F290" s="27"/>
      <c r="G290" s="27"/>
    </row>
    <row r="291" spans="1:7" ht="20.100000000000001" customHeight="1" x14ac:dyDescent="0.15">
      <c r="A291" s="26" t="s">
        <v>468</v>
      </c>
      <c r="B291" s="26"/>
      <c r="C291" s="27" t="s">
        <v>663</v>
      </c>
      <c r="D291" s="27"/>
      <c r="E291" s="27"/>
      <c r="F291" s="27"/>
      <c r="G291" s="27"/>
    </row>
    <row r="292" spans="1:7" ht="15" customHeight="1" x14ac:dyDescent="0.15"/>
    <row r="293" spans="1:7" ht="24.95" customHeight="1" x14ac:dyDescent="0.15">
      <c r="A293" s="17" t="s">
        <v>778</v>
      </c>
      <c r="B293" s="17"/>
      <c r="C293" s="17"/>
      <c r="D293" s="17"/>
      <c r="E293" s="17"/>
      <c r="F293" s="17"/>
      <c r="G293" s="17"/>
    </row>
    <row r="294" spans="1:7" ht="15" customHeight="1" x14ac:dyDescent="0.15"/>
    <row r="295" spans="1:7" ht="50.1" customHeight="1" x14ac:dyDescent="0.15">
      <c r="A295" s="6" t="s">
        <v>376</v>
      </c>
      <c r="B295" s="19" t="s">
        <v>737</v>
      </c>
      <c r="C295" s="19"/>
      <c r="D295" s="6" t="s">
        <v>779</v>
      </c>
      <c r="E295" s="6" t="s">
        <v>780</v>
      </c>
      <c r="F295" s="6" t="s">
        <v>781</v>
      </c>
      <c r="G295" s="6" t="s">
        <v>782</v>
      </c>
    </row>
    <row r="296" spans="1:7" ht="15" customHeight="1" x14ac:dyDescent="0.15">
      <c r="A296" s="6">
        <v>1</v>
      </c>
      <c r="B296" s="19">
        <v>2</v>
      </c>
      <c r="C296" s="19"/>
      <c r="D296" s="6">
        <v>3</v>
      </c>
      <c r="E296" s="6">
        <v>4</v>
      </c>
      <c r="F296" s="6">
        <v>5</v>
      </c>
      <c r="G296" s="6">
        <v>6</v>
      </c>
    </row>
    <row r="297" spans="1:7" ht="60" customHeight="1" x14ac:dyDescent="0.15">
      <c r="A297" s="6" t="s">
        <v>493</v>
      </c>
      <c r="B297" s="20" t="s">
        <v>1138</v>
      </c>
      <c r="C297" s="20"/>
      <c r="D297" s="6" t="s">
        <v>443</v>
      </c>
      <c r="E297" s="10">
        <v>12</v>
      </c>
      <c r="F297" s="10">
        <v>25814.408332999999</v>
      </c>
      <c r="G297" s="10">
        <v>309772.90000000002</v>
      </c>
    </row>
    <row r="298" spans="1:7" ht="60" customHeight="1" x14ac:dyDescent="0.15">
      <c r="A298" s="6" t="s">
        <v>495</v>
      </c>
      <c r="B298" s="20" t="s">
        <v>1139</v>
      </c>
      <c r="C298" s="20"/>
      <c r="D298" s="6" t="s">
        <v>791</v>
      </c>
      <c r="E298" s="10">
        <v>120</v>
      </c>
      <c r="F298" s="10">
        <v>375</v>
      </c>
      <c r="G298" s="10">
        <v>45000</v>
      </c>
    </row>
    <row r="299" spans="1:7" ht="60" customHeight="1" x14ac:dyDescent="0.15">
      <c r="A299" s="6" t="s">
        <v>498</v>
      </c>
      <c r="B299" s="20" t="s">
        <v>1140</v>
      </c>
      <c r="C299" s="20"/>
      <c r="D299" s="6" t="s">
        <v>791</v>
      </c>
      <c r="E299" s="10">
        <v>10</v>
      </c>
      <c r="F299" s="10">
        <v>5000</v>
      </c>
      <c r="G299" s="10">
        <v>50000</v>
      </c>
    </row>
    <row r="300" spans="1:7" ht="39.950000000000003" customHeight="1" x14ac:dyDescent="0.15">
      <c r="A300" s="6" t="s">
        <v>667</v>
      </c>
      <c r="B300" s="20" t="s">
        <v>1141</v>
      </c>
      <c r="C300" s="20"/>
      <c r="D300" s="6" t="s">
        <v>791</v>
      </c>
      <c r="E300" s="10">
        <v>12</v>
      </c>
      <c r="F300" s="10">
        <v>31135.591666</v>
      </c>
      <c r="G300" s="10">
        <v>373627.1</v>
      </c>
    </row>
    <row r="301" spans="1:7" ht="39.950000000000003" customHeight="1" x14ac:dyDescent="0.15">
      <c r="A301" s="6" t="s">
        <v>677</v>
      </c>
      <c r="B301" s="20" t="s">
        <v>1142</v>
      </c>
      <c r="C301" s="20"/>
      <c r="D301" s="6" t="s">
        <v>791</v>
      </c>
      <c r="E301" s="10">
        <v>3500</v>
      </c>
      <c r="F301" s="10">
        <v>100</v>
      </c>
      <c r="G301" s="10">
        <v>350000</v>
      </c>
    </row>
    <row r="302" spans="1:7" ht="120" customHeight="1" x14ac:dyDescent="0.15">
      <c r="A302" s="6" t="s">
        <v>540</v>
      </c>
      <c r="B302" s="20" t="s">
        <v>1143</v>
      </c>
      <c r="C302" s="20"/>
      <c r="D302" s="6" t="s">
        <v>791</v>
      </c>
      <c r="E302" s="10">
        <v>12</v>
      </c>
      <c r="F302" s="10">
        <v>30000</v>
      </c>
      <c r="G302" s="10">
        <v>360000</v>
      </c>
    </row>
    <row r="303" spans="1:7" ht="99.95" customHeight="1" x14ac:dyDescent="0.15">
      <c r="A303" s="6" t="s">
        <v>686</v>
      </c>
      <c r="B303" s="20" t="s">
        <v>1144</v>
      </c>
      <c r="C303" s="20"/>
      <c r="D303" s="6" t="s">
        <v>791</v>
      </c>
      <c r="E303" s="10">
        <v>12</v>
      </c>
      <c r="F303" s="10">
        <v>27500</v>
      </c>
      <c r="G303" s="10">
        <v>330000</v>
      </c>
    </row>
    <row r="304" spans="1:7" ht="80.099999999999994" customHeight="1" x14ac:dyDescent="0.15">
      <c r="A304" s="6" t="s">
        <v>541</v>
      </c>
      <c r="B304" s="20" t="s">
        <v>1145</v>
      </c>
      <c r="C304" s="20"/>
      <c r="D304" s="6" t="s">
        <v>791</v>
      </c>
      <c r="E304" s="10">
        <v>12</v>
      </c>
      <c r="F304" s="10">
        <v>11800</v>
      </c>
      <c r="G304" s="10">
        <v>141600</v>
      </c>
    </row>
    <row r="305" spans="1:7" ht="80.099999999999994" customHeight="1" x14ac:dyDescent="0.15">
      <c r="A305" s="6" t="s">
        <v>688</v>
      </c>
      <c r="B305" s="20" t="s">
        <v>1146</v>
      </c>
      <c r="C305" s="20"/>
      <c r="D305" s="6" t="s">
        <v>791</v>
      </c>
      <c r="E305" s="10">
        <v>12</v>
      </c>
      <c r="F305" s="10">
        <v>20000</v>
      </c>
      <c r="G305" s="10">
        <v>240000</v>
      </c>
    </row>
    <row r="306" spans="1:7" ht="24.95" customHeight="1" x14ac:dyDescent="0.15">
      <c r="A306" s="28" t="s">
        <v>489</v>
      </c>
      <c r="B306" s="28"/>
      <c r="C306" s="28"/>
      <c r="D306" s="28"/>
      <c r="E306" s="28"/>
      <c r="F306" s="28"/>
      <c r="G306" s="12">
        <f>SUM(G297:G305)</f>
        <v>2200000</v>
      </c>
    </row>
    <row r="307" spans="1:7" ht="24.95" customHeight="1" x14ac:dyDescent="0.15"/>
    <row r="308" spans="1:7" ht="20.100000000000001" customHeight="1" x14ac:dyDescent="0.15">
      <c r="A308" s="26" t="s">
        <v>467</v>
      </c>
      <c r="B308" s="26"/>
      <c r="C308" s="27" t="s">
        <v>275</v>
      </c>
      <c r="D308" s="27"/>
      <c r="E308" s="27"/>
      <c r="F308" s="27"/>
      <c r="G308" s="27"/>
    </row>
    <row r="309" spans="1:7" ht="20.100000000000001" customHeight="1" x14ac:dyDescent="0.15">
      <c r="A309" s="26" t="s">
        <v>468</v>
      </c>
      <c r="B309" s="26"/>
      <c r="C309" s="27" t="s">
        <v>663</v>
      </c>
      <c r="D309" s="27"/>
      <c r="E309" s="27"/>
      <c r="F309" s="27"/>
      <c r="G309" s="27"/>
    </row>
    <row r="310" spans="1:7" ht="15" customHeight="1" x14ac:dyDescent="0.15"/>
    <row r="311" spans="1:7" ht="24.95" customHeight="1" x14ac:dyDescent="0.15">
      <c r="A311" s="17" t="s">
        <v>801</v>
      </c>
      <c r="B311" s="17"/>
      <c r="C311" s="17"/>
      <c r="D311" s="17"/>
      <c r="E311" s="17"/>
      <c r="F311" s="17"/>
      <c r="G311" s="17"/>
    </row>
    <row r="312" spans="1:7" ht="15" customHeight="1" x14ac:dyDescent="0.15"/>
    <row r="313" spans="1:7" ht="50.1" customHeight="1" x14ac:dyDescent="0.15">
      <c r="A313" s="6" t="s">
        <v>376</v>
      </c>
      <c r="B313" s="19" t="s">
        <v>737</v>
      </c>
      <c r="C313" s="19"/>
      <c r="D313" s="6" t="s">
        <v>779</v>
      </c>
      <c r="E313" s="6" t="s">
        <v>780</v>
      </c>
      <c r="F313" s="6" t="s">
        <v>781</v>
      </c>
      <c r="G313" s="6" t="s">
        <v>782</v>
      </c>
    </row>
    <row r="314" spans="1:7" ht="15" customHeight="1" x14ac:dyDescent="0.15">
      <c r="A314" s="6">
        <v>1</v>
      </c>
      <c r="B314" s="19">
        <v>2</v>
      </c>
      <c r="C314" s="19"/>
      <c r="D314" s="6">
        <v>3</v>
      </c>
      <c r="E314" s="6">
        <v>4</v>
      </c>
      <c r="F314" s="6">
        <v>5</v>
      </c>
      <c r="G314" s="6">
        <v>6</v>
      </c>
    </row>
    <row r="315" spans="1:7" ht="60" customHeight="1" x14ac:dyDescent="0.15">
      <c r="A315" s="6" t="s">
        <v>1147</v>
      </c>
      <c r="B315" s="20" t="s">
        <v>1148</v>
      </c>
      <c r="C315" s="20"/>
      <c r="D315" s="6" t="s">
        <v>443</v>
      </c>
      <c r="E315" s="10">
        <v>12</v>
      </c>
      <c r="F315" s="10">
        <v>29166.6666</v>
      </c>
      <c r="G315" s="10">
        <v>350000</v>
      </c>
    </row>
    <row r="316" spans="1:7" ht="24.95" customHeight="1" x14ac:dyDescent="0.15">
      <c r="A316" s="28" t="s">
        <v>489</v>
      </c>
      <c r="B316" s="28"/>
      <c r="C316" s="28"/>
      <c r="D316" s="28"/>
      <c r="E316" s="28"/>
      <c r="F316" s="28"/>
      <c r="G316" s="12">
        <f>SUM(G315:G315)</f>
        <v>350000</v>
      </c>
    </row>
    <row r="317" spans="1:7" ht="24.95" customHeight="1" x14ac:dyDescent="0.15"/>
    <row r="318" spans="1:7" ht="20.100000000000001" customHeight="1" x14ac:dyDescent="0.15">
      <c r="A318" s="26" t="s">
        <v>467</v>
      </c>
      <c r="B318" s="26"/>
      <c r="C318" s="27" t="s">
        <v>275</v>
      </c>
      <c r="D318" s="27"/>
      <c r="E318" s="27"/>
      <c r="F318" s="27"/>
      <c r="G318" s="27"/>
    </row>
    <row r="319" spans="1:7" ht="20.100000000000001" customHeight="1" x14ac:dyDescent="0.15">
      <c r="A319" s="26" t="s">
        <v>468</v>
      </c>
      <c r="B319" s="26"/>
      <c r="C319" s="27" t="s">
        <v>663</v>
      </c>
      <c r="D319" s="27"/>
      <c r="E319" s="27"/>
      <c r="F319" s="27"/>
      <c r="G319" s="27"/>
    </row>
    <row r="320" spans="1:7" ht="15" customHeight="1" x14ac:dyDescent="0.15"/>
    <row r="321" spans="1:7" ht="24.95" customHeight="1" x14ac:dyDescent="0.15">
      <c r="A321" s="17" t="s">
        <v>805</v>
      </c>
      <c r="B321" s="17"/>
      <c r="C321" s="17"/>
      <c r="D321" s="17"/>
      <c r="E321" s="17"/>
      <c r="F321" s="17"/>
      <c r="G321" s="17"/>
    </row>
    <row r="322" spans="1:7" ht="15" customHeight="1" x14ac:dyDescent="0.15"/>
    <row r="323" spans="1:7" ht="50.1" customHeight="1" x14ac:dyDescent="0.15">
      <c r="A323" s="6" t="s">
        <v>376</v>
      </c>
      <c r="B323" s="19" t="s">
        <v>737</v>
      </c>
      <c r="C323" s="19"/>
      <c r="D323" s="6" t="s">
        <v>779</v>
      </c>
      <c r="E323" s="6" t="s">
        <v>780</v>
      </c>
      <c r="F323" s="6" t="s">
        <v>781</v>
      </c>
      <c r="G323" s="6" t="s">
        <v>782</v>
      </c>
    </row>
    <row r="324" spans="1:7" ht="15" customHeight="1" x14ac:dyDescent="0.15">
      <c r="A324" s="6">
        <v>1</v>
      </c>
      <c r="B324" s="19">
        <v>2</v>
      </c>
      <c r="C324" s="19"/>
      <c r="D324" s="6">
        <v>3</v>
      </c>
      <c r="E324" s="6">
        <v>4</v>
      </c>
      <c r="F324" s="6">
        <v>5</v>
      </c>
      <c r="G324" s="6">
        <v>6</v>
      </c>
    </row>
    <row r="325" spans="1:7" ht="60" customHeight="1" x14ac:dyDescent="0.15">
      <c r="A325" s="6" t="s">
        <v>683</v>
      </c>
      <c r="B325" s="20" t="s">
        <v>1149</v>
      </c>
      <c r="C325" s="20"/>
      <c r="D325" s="6" t="s">
        <v>443</v>
      </c>
      <c r="E325" s="10">
        <v>12</v>
      </c>
      <c r="F325" s="10">
        <v>25000</v>
      </c>
      <c r="G325" s="10">
        <v>300000</v>
      </c>
    </row>
    <row r="326" spans="1:7" ht="39.950000000000003" customHeight="1" x14ac:dyDescent="0.15">
      <c r="A326" s="6" t="s">
        <v>684</v>
      </c>
      <c r="B326" s="20" t="s">
        <v>1150</v>
      </c>
      <c r="C326" s="20"/>
      <c r="D326" s="6" t="s">
        <v>443</v>
      </c>
      <c r="E326" s="10">
        <v>219.01959600000001</v>
      </c>
      <c r="F326" s="10">
        <v>907.60590999999999</v>
      </c>
      <c r="G326" s="10">
        <v>198783.48</v>
      </c>
    </row>
    <row r="327" spans="1:7" ht="80.099999999999994" customHeight="1" x14ac:dyDescent="0.15">
      <c r="A327" s="6" t="s">
        <v>524</v>
      </c>
      <c r="B327" s="20" t="s">
        <v>1151</v>
      </c>
      <c r="C327" s="20"/>
      <c r="D327" s="6" t="s">
        <v>791</v>
      </c>
      <c r="E327" s="10">
        <v>1929.49</v>
      </c>
      <c r="F327" s="10">
        <v>907.605906</v>
      </c>
      <c r="G327" s="10">
        <v>1751216.52</v>
      </c>
    </row>
    <row r="328" spans="1:7" ht="39.950000000000003" customHeight="1" x14ac:dyDescent="0.15">
      <c r="A328" s="6" t="s">
        <v>526</v>
      </c>
      <c r="B328" s="20" t="s">
        <v>1152</v>
      </c>
      <c r="C328" s="20"/>
      <c r="D328" s="6" t="s">
        <v>443</v>
      </c>
      <c r="E328" s="10">
        <v>78827.279249800005</v>
      </c>
      <c r="F328" s="10">
        <v>24.53</v>
      </c>
      <c r="G328" s="10">
        <v>1933633.16</v>
      </c>
    </row>
    <row r="329" spans="1:7" ht="60" customHeight="1" x14ac:dyDescent="0.15">
      <c r="A329" s="6" t="s">
        <v>528</v>
      </c>
      <c r="B329" s="20" t="s">
        <v>1153</v>
      </c>
      <c r="C329" s="20"/>
      <c r="D329" s="6" t="s">
        <v>791</v>
      </c>
      <c r="E329" s="10">
        <v>5695.5</v>
      </c>
      <c r="F329" s="10">
        <v>24.530003000000001</v>
      </c>
      <c r="G329" s="10">
        <v>139710.63</v>
      </c>
    </row>
    <row r="330" spans="1:7" ht="60" customHeight="1" x14ac:dyDescent="0.15">
      <c r="A330" s="6" t="s">
        <v>528</v>
      </c>
      <c r="B330" s="20" t="s">
        <v>1154</v>
      </c>
      <c r="C330" s="20"/>
      <c r="D330" s="6" t="s">
        <v>791</v>
      </c>
      <c r="E330" s="10">
        <v>12</v>
      </c>
      <c r="F330" s="10">
        <v>8583.2666599999993</v>
      </c>
      <c r="G330" s="10">
        <v>102999.2</v>
      </c>
    </row>
    <row r="331" spans="1:7" ht="60" customHeight="1" x14ac:dyDescent="0.15">
      <c r="A331" s="6" t="s">
        <v>528</v>
      </c>
      <c r="B331" s="20" t="s">
        <v>1155</v>
      </c>
      <c r="C331" s="20"/>
      <c r="D331" s="6" t="s">
        <v>791</v>
      </c>
      <c r="E331" s="10">
        <v>9152.4</v>
      </c>
      <c r="F331" s="10">
        <v>29.900027000000001</v>
      </c>
      <c r="G331" s="10">
        <v>273657.01</v>
      </c>
    </row>
    <row r="332" spans="1:7" ht="24.95" customHeight="1" x14ac:dyDescent="0.15">
      <c r="A332" s="28" t="s">
        <v>489</v>
      </c>
      <c r="B332" s="28"/>
      <c r="C332" s="28"/>
      <c r="D332" s="28"/>
      <c r="E332" s="28"/>
      <c r="F332" s="28"/>
      <c r="G332" s="12">
        <f>SUM(G325:G331)</f>
        <v>4700000</v>
      </c>
    </row>
    <row r="333" spans="1:7" ht="24.95" customHeight="1" x14ac:dyDescent="0.15"/>
    <row r="334" spans="1:7" ht="20.100000000000001" customHeight="1" x14ac:dyDescent="0.15">
      <c r="A334" s="26" t="s">
        <v>467</v>
      </c>
      <c r="B334" s="26"/>
      <c r="C334" s="27" t="s">
        <v>275</v>
      </c>
      <c r="D334" s="27"/>
      <c r="E334" s="27"/>
      <c r="F334" s="27"/>
      <c r="G334" s="27"/>
    </row>
    <row r="335" spans="1:7" ht="20.100000000000001" customHeight="1" x14ac:dyDescent="0.15">
      <c r="A335" s="26" t="s">
        <v>468</v>
      </c>
      <c r="B335" s="26"/>
      <c r="C335" s="27" t="s">
        <v>663</v>
      </c>
      <c r="D335" s="27"/>
      <c r="E335" s="27"/>
      <c r="F335" s="27"/>
      <c r="G335" s="27"/>
    </row>
    <row r="336" spans="1:7" ht="15" customHeight="1" x14ac:dyDescent="0.15"/>
    <row r="337" spans="1:7" ht="24.95" customHeight="1" x14ac:dyDescent="0.15">
      <c r="A337" s="17" t="s">
        <v>826</v>
      </c>
      <c r="B337" s="17"/>
      <c r="C337" s="17"/>
      <c r="D337" s="17"/>
      <c r="E337" s="17"/>
      <c r="F337" s="17"/>
      <c r="G337" s="17"/>
    </row>
    <row r="338" spans="1:7" ht="15" customHeight="1" x14ac:dyDescent="0.15"/>
    <row r="339" spans="1:7" ht="50.1" customHeight="1" x14ac:dyDescent="0.15">
      <c r="A339" s="6" t="s">
        <v>376</v>
      </c>
      <c r="B339" s="19" t="s">
        <v>737</v>
      </c>
      <c r="C339" s="19"/>
      <c r="D339" s="6" t="s">
        <v>779</v>
      </c>
      <c r="E339" s="6" t="s">
        <v>780</v>
      </c>
      <c r="F339" s="6" t="s">
        <v>781</v>
      </c>
      <c r="G339" s="6" t="s">
        <v>782</v>
      </c>
    </row>
    <row r="340" spans="1:7" ht="15" customHeight="1" x14ac:dyDescent="0.15">
      <c r="A340" s="6">
        <v>1</v>
      </c>
      <c r="B340" s="19">
        <v>2</v>
      </c>
      <c r="C340" s="19"/>
      <c r="D340" s="6">
        <v>3</v>
      </c>
      <c r="E340" s="6">
        <v>4</v>
      </c>
      <c r="F340" s="6">
        <v>5</v>
      </c>
      <c r="G340" s="6">
        <v>6</v>
      </c>
    </row>
    <row r="341" spans="1:7" ht="60" customHeight="1" x14ac:dyDescent="0.15">
      <c r="A341" s="6" t="s">
        <v>481</v>
      </c>
      <c r="B341" s="20" t="s">
        <v>1156</v>
      </c>
      <c r="C341" s="20"/>
      <c r="D341" s="6" t="s">
        <v>443</v>
      </c>
      <c r="E341" s="10">
        <v>12</v>
      </c>
      <c r="F341" s="10">
        <v>1447458.64166</v>
      </c>
      <c r="G341" s="10">
        <v>17369503.699999999</v>
      </c>
    </row>
    <row r="342" spans="1:7" ht="39.950000000000003" customHeight="1" x14ac:dyDescent="0.15">
      <c r="A342" s="6" t="s">
        <v>482</v>
      </c>
      <c r="B342" s="20" t="s">
        <v>1157</v>
      </c>
      <c r="C342" s="20"/>
      <c r="D342" s="6" t="s">
        <v>443</v>
      </c>
      <c r="E342" s="10">
        <v>12</v>
      </c>
      <c r="F342" s="10">
        <v>25000</v>
      </c>
      <c r="G342" s="10">
        <v>300000</v>
      </c>
    </row>
    <row r="343" spans="1:7" ht="99.95" customHeight="1" x14ac:dyDescent="0.15">
      <c r="A343" s="6" t="s">
        <v>483</v>
      </c>
      <c r="B343" s="20" t="s">
        <v>1158</v>
      </c>
      <c r="C343" s="20"/>
      <c r="D343" s="6" t="s">
        <v>443</v>
      </c>
      <c r="E343" s="10">
        <v>12</v>
      </c>
      <c r="F343" s="10">
        <v>8986.3875000000007</v>
      </c>
      <c r="G343" s="10">
        <v>107836.65</v>
      </c>
    </row>
    <row r="344" spans="1:7" ht="60" customHeight="1" x14ac:dyDescent="0.15">
      <c r="A344" s="6" t="s">
        <v>484</v>
      </c>
      <c r="B344" s="20" t="s">
        <v>1159</v>
      </c>
      <c r="C344" s="20"/>
      <c r="D344" s="6" t="s">
        <v>791</v>
      </c>
      <c r="E344" s="10">
        <v>12</v>
      </c>
      <c r="F344" s="10">
        <v>3350</v>
      </c>
      <c r="G344" s="10">
        <v>40200</v>
      </c>
    </row>
    <row r="345" spans="1:7" ht="99.95" customHeight="1" x14ac:dyDescent="0.15">
      <c r="A345" s="6" t="s">
        <v>485</v>
      </c>
      <c r="B345" s="20" t="s">
        <v>1160</v>
      </c>
      <c r="C345" s="20"/>
      <c r="D345" s="6" t="s">
        <v>791</v>
      </c>
      <c r="E345" s="10">
        <v>12</v>
      </c>
      <c r="F345" s="10">
        <v>6159.6333329999998</v>
      </c>
      <c r="G345" s="10">
        <v>73915.600000000006</v>
      </c>
    </row>
    <row r="346" spans="1:7" ht="80.099999999999994" customHeight="1" x14ac:dyDescent="0.15">
      <c r="A346" s="6" t="s">
        <v>504</v>
      </c>
      <c r="B346" s="20" t="s">
        <v>1161</v>
      </c>
      <c r="C346" s="20"/>
      <c r="D346" s="6" t="s">
        <v>791</v>
      </c>
      <c r="E346" s="10">
        <v>12</v>
      </c>
      <c r="F346" s="10">
        <v>27810.775000000001</v>
      </c>
      <c r="G346" s="10">
        <v>333729.3</v>
      </c>
    </row>
    <row r="347" spans="1:7" ht="140.1" customHeight="1" x14ac:dyDescent="0.15">
      <c r="A347" s="6" t="s">
        <v>505</v>
      </c>
      <c r="B347" s="20" t="s">
        <v>1162</v>
      </c>
      <c r="C347" s="20"/>
      <c r="D347" s="6" t="s">
        <v>791</v>
      </c>
      <c r="E347" s="10">
        <v>12</v>
      </c>
      <c r="F347" s="10">
        <v>8262.0833330000005</v>
      </c>
      <c r="G347" s="10">
        <v>99145</v>
      </c>
    </row>
    <row r="348" spans="1:7" ht="159.94999999999999" customHeight="1" x14ac:dyDescent="0.15">
      <c r="A348" s="6" t="s">
        <v>507</v>
      </c>
      <c r="B348" s="20" t="s">
        <v>1163</v>
      </c>
      <c r="C348" s="20"/>
      <c r="D348" s="6" t="s">
        <v>791</v>
      </c>
      <c r="E348" s="10">
        <v>12</v>
      </c>
      <c r="F348" s="10">
        <v>25881.25</v>
      </c>
      <c r="G348" s="10">
        <v>310575</v>
      </c>
    </row>
    <row r="349" spans="1:7" ht="80.099999999999994" customHeight="1" x14ac:dyDescent="0.15">
      <c r="A349" s="6" t="s">
        <v>670</v>
      </c>
      <c r="B349" s="20" t="s">
        <v>1164</v>
      </c>
      <c r="C349" s="20"/>
      <c r="D349" s="6" t="s">
        <v>791</v>
      </c>
      <c r="E349" s="10">
        <v>12</v>
      </c>
      <c r="F349" s="10">
        <v>9310</v>
      </c>
      <c r="G349" s="10">
        <v>111720</v>
      </c>
    </row>
    <row r="350" spans="1:7" ht="80.099999999999994" customHeight="1" x14ac:dyDescent="0.15">
      <c r="A350" s="6" t="s">
        <v>520</v>
      </c>
      <c r="B350" s="20" t="s">
        <v>1165</v>
      </c>
      <c r="C350" s="20"/>
      <c r="D350" s="6" t="s">
        <v>791</v>
      </c>
      <c r="E350" s="10">
        <v>12</v>
      </c>
      <c r="F350" s="10">
        <v>12500</v>
      </c>
      <c r="G350" s="10">
        <v>150000</v>
      </c>
    </row>
    <row r="351" spans="1:7" ht="39.950000000000003" customHeight="1" x14ac:dyDescent="0.15">
      <c r="A351" s="6" t="s">
        <v>521</v>
      </c>
      <c r="B351" s="20" t="s">
        <v>1166</v>
      </c>
      <c r="C351" s="20"/>
      <c r="D351" s="6" t="s">
        <v>443</v>
      </c>
      <c r="E351" s="10">
        <v>17</v>
      </c>
      <c r="F351" s="10">
        <v>897.05882399999996</v>
      </c>
      <c r="G351" s="10">
        <v>15250</v>
      </c>
    </row>
    <row r="352" spans="1:7" ht="60" customHeight="1" x14ac:dyDescent="0.15">
      <c r="A352" s="6" t="s">
        <v>523</v>
      </c>
      <c r="B352" s="20" t="s">
        <v>1167</v>
      </c>
      <c r="C352" s="20"/>
      <c r="D352" s="6" t="s">
        <v>791</v>
      </c>
      <c r="E352" s="10">
        <v>179</v>
      </c>
      <c r="F352" s="10">
        <v>882.23463600000002</v>
      </c>
      <c r="G352" s="10">
        <v>157920</v>
      </c>
    </row>
    <row r="353" spans="1:7" ht="99.95" customHeight="1" x14ac:dyDescent="0.15">
      <c r="A353" s="6" t="s">
        <v>685</v>
      </c>
      <c r="B353" s="20" t="s">
        <v>1168</v>
      </c>
      <c r="C353" s="20"/>
      <c r="D353" s="6" t="s">
        <v>791</v>
      </c>
      <c r="E353" s="10">
        <v>12</v>
      </c>
      <c r="F353" s="10">
        <v>24750</v>
      </c>
      <c r="G353" s="10">
        <v>297000</v>
      </c>
    </row>
    <row r="354" spans="1:7" ht="140.1" customHeight="1" x14ac:dyDescent="0.15">
      <c r="A354" s="6" t="s">
        <v>543</v>
      </c>
      <c r="B354" s="20" t="s">
        <v>1169</v>
      </c>
      <c r="C354" s="20"/>
      <c r="D354" s="6" t="s">
        <v>791</v>
      </c>
      <c r="E354" s="10">
        <v>12</v>
      </c>
      <c r="F354" s="10">
        <v>266000.58332999999</v>
      </c>
      <c r="G354" s="10">
        <v>3192007</v>
      </c>
    </row>
    <row r="355" spans="1:7" ht="99.95" customHeight="1" x14ac:dyDescent="0.15">
      <c r="A355" s="6" t="s">
        <v>694</v>
      </c>
      <c r="B355" s="20" t="s">
        <v>1170</v>
      </c>
      <c r="C355" s="20"/>
      <c r="D355" s="6" t="s">
        <v>443</v>
      </c>
      <c r="E355" s="10">
        <v>12</v>
      </c>
      <c r="F355" s="10">
        <v>1116666.6666000001</v>
      </c>
      <c r="G355" s="10">
        <v>13400000</v>
      </c>
    </row>
    <row r="356" spans="1:7" ht="60" customHeight="1" x14ac:dyDescent="0.15">
      <c r="A356" s="6" t="s">
        <v>696</v>
      </c>
      <c r="B356" s="20" t="s">
        <v>1171</v>
      </c>
      <c r="C356" s="20"/>
      <c r="D356" s="6" t="s">
        <v>791</v>
      </c>
      <c r="E356" s="10">
        <v>12</v>
      </c>
      <c r="F356" s="10">
        <v>41641.666660000003</v>
      </c>
      <c r="G356" s="10">
        <v>499700</v>
      </c>
    </row>
    <row r="357" spans="1:7" ht="60" customHeight="1" x14ac:dyDescent="0.15">
      <c r="A357" s="6" t="s">
        <v>699</v>
      </c>
      <c r="B357" s="20" t="s">
        <v>1172</v>
      </c>
      <c r="C357" s="20"/>
      <c r="D357" s="6" t="s">
        <v>791</v>
      </c>
      <c r="E357" s="10">
        <v>12</v>
      </c>
      <c r="F357" s="10">
        <v>550.83333000000005</v>
      </c>
      <c r="G357" s="10">
        <v>6610</v>
      </c>
    </row>
    <row r="358" spans="1:7" ht="60" customHeight="1" x14ac:dyDescent="0.15">
      <c r="A358" s="6" t="s">
        <v>561</v>
      </c>
      <c r="B358" s="20" t="s">
        <v>1173</v>
      </c>
      <c r="C358" s="20"/>
      <c r="D358" s="6" t="s">
        <v>443</v>
      </c>
      <c r="E358" s="10">
        <v>12</v>
      </c>
      <c r="F358" s="10">
        <v>12183.333329999999</v>
      </c>
      <c r="G358" s="10">
        <v>146200</v>
      </c>
    </row>
    <row r="359" spans="1:7" ht="80.099999999999994" customHeight="1" x14ac:dyDescent="0.15">
      <c r="A359" s="6" t="s">
        <v>708</v>
      </c>
      <c r="B359" s="20" t="s">
        <v>1174</v>
      </c>
      <c r="C359" s="20"/>
      <c r="D359" s="6" t="s">
        <v>443</v>
      </c>
      <c r="E359" s="10">
        <v>12</v>
      </c>
      <c r="F359" s="10">
        <v>6662.8666599999997</v>
      </c>
      <c r="G359" s="10">
        <v>79954.399999999994</v>
      </c>
    </row>
    <row r="360" spans="1:7" ht="80.099999999999994" customHeight="1" x14ac:dyDescent="0.15">
      <c r="A360" s="6" t="s">
        <v>710</v>
      </c>
      <c r="B360" s="20" t="s">
        <v>1175</v>
      </c>
      <c r="C360" s="20"/>
      <c r="D360" s="6" t="s">
        <v>443</v>
      </c>
      <c r="E360" s="10">
        <v>12</v>
      </c>
      <c r="F360" s="10">
        <v>7083.3333329999996</v>
      </c>
      <c r="G360" s="10">
        <v>85000</v>
      </c>
    </row>
    <row r="361" spans="1:7" ht="80.099999999999994" customHeight="1" x14ac:dyDescent="0.15">
      <c r="A361" s="6" t="s">
        <v>716</v>
      </c>
      <c r="B361" s="20" t="s">
        <v>1176</v>
      </c>
      <c r="C361" s="20"/>
      <c r="D361" s="6" t="s">
        <v>443</v>
      </c>
      <c r="E361" s="10">
        <v>12</v>
      </c>
      <c r="F361" s="10">
        <v>17604.166666000001</v>
      </c>
      <c r="G361" s="10">
        <v>211250</v>
      </c>
    </row>
    <row r="362" spans="1:7" ht="60" customHeight="1" x14ac:dyDescent="0.15">
      <c r="A362" s="6" t="s">
        <v>61</v>
      </c>
      <c r="B362" s="20" t="s">
        <v>1177</v>
      </c>
      <c r="C362" s="20"/>
      <c r="D362" s="6" t="s">
        <v>443</v>
      </c>
      <c r="E362" s="10">
        <v>12</v>
      </c>
      <c r="F362" s="10">
        <v>862.5</v>
      </c>
      <c r="G362" s="10">
        <v>10350</v>
      </c>
    </row>
    <row r="363" spans="1:7" ht="60" customHeight="1" x14ac:dyDescent="0.15">
      <c r="A363" s="6" t="s">
        <v>732</v>
      </c>
      <c r="B363" s="20" t="s">
        <v>1178</v>
      </c>
      <c r="C363" s="20"/>
      <c r="D363" s="6" t="s">
        <v>443</v>
      </c>
      <c r="E363" s="10">
        <v>87</v>
      </c>
      <c r="F363" s="10">
        <v>883.10344799999996</v>
      </c>
      <c r="G363" s="10">
        <v>76830</v>
      </c>
    </row>
    <row r="364" spans="1:7" ht="60" customHeight="1" x14ac:dyDescent="0.15">
      <c r="A364" s="6" t="s">
        <v>622</v>
      </c>
      <c r="B364" s="20" t="s">
        <v>1179</v>
      </c>
      <c r="C364" s="20"/>
      <c r="D364" s="6" t="s">
        <v>443</v>
      </c>
      <c r="E364" s="10">
        <v>12</v>
      </c>
      <c r="F364" s="10">
        <v>4600</v>
      </c>
      <c r="G364" s="10">
        <v>55200</v>
      </c>
    </row>
    <row r="365" spans="1:7" ht="60" customHeight="1" x14ac:dyDescent="0.15">
      <c r="A365" s="6" t="s">
        <v>1180</v>
      </c>
      <c r="B365" s="20" t="s">
        <v>1181</v>
      </c>
      <c r="C365" s="20"/>
      <c r="D365" s="6" t="s">
        <v>443</v>
      </c>
      <c r="E365" s="10">
        <v>12</v>
      </c>
      <c r="F365" s="10">
        <v>57666.666660000003</v>
      </c>
      <c r="G365" s="10">
        <v>692000</v>
      </c>
    </row>
    <row r="366" spans="1:7" ht="99.95" customHeight="1" x14ac:dyDescent="0.15">
      <c r="A366" s="6" t="s">
        <v>1182</v>
      </c>
      <c r="B366" s="20" t="s">
        <v>1183</v>
      </c>
      <c r="C366" s="20"/>
      <c r="D366" s="6" t="s">
        <v>443</v>
      </c>
      <c r="E366" s="10">
        <v>12</v>
      </c>
      <c r="F366" s="10">
        <v>158333.33332999999</v>
      </c>
      <c r="G366" s="10">
        <v>1900000</v>
      </c>
    </row>
    <row r="367" spans="1:7" ht="80.099999999999994" customHeight="1" x14ac:dyDescent="0.15">
      <c r="A367" s="6" t="s">
        <v>1184</v>
      </c>
      <c r="B367" s="20" t="s">
        <v>1185</v>
      </c>
      <c r="C367" s="20"/>
      <c r="D367" s="6" t="s">
        <v>443</v>
      </c>
      <c r="E367" s="10">
        <v>12</v>
      </c>
      <c r="F367" s="10">
        <v>86633.333329999994</v>
      </c>
      <c r="G367" s="10">
        <v>1039600</v>
      </c>
    </row>
    <row r="368" spans="1:7" ht="60" customHeight="1" x14ac:dyDescent="0.15">
      <c r="A368" s="6" t="s">
        <v>1186</v>
      </c>
      <c r="B368" s="20" t="s">
        <v>1187</v>
      </c>
      <c r="C368" s="20"/>
      <c r="D368" s="6" t="s">
        <v>443</v>
      </c>
      <c r="E368" s="10">
        <v>12</v>
      </c>
      <c r="F368" s="10">
        <v>2708.3333299999999</v>
      </c>
      <c r="G368" s="10">
        <v>32500</v>
      </c>
    </row>
    <row r="369" spans="1:7" ht="60" customHeight="1" x14ac:dyDescent="0.15">
      <c r="A369" s="6" t="s">
        <v>1188</v>
      </c>
      <c r="B369" s="20" t="s">
        <v>1189</v>
      </c>
      <c r="C369" s="20"/>
      <c r="D369" s="6" t="s">
        <v>443</v>
      </c>
      <c r="E369" s="10">
        <v>1</v>
      </c>
      <c r="F369" s="10">
        <v>45026.879999999997</v>
      </c>
      <c r="G369" s="10">
        <v>45026.879999999997</v>
      </c>
    </row>
    <row r="370" spans="1:7" ht="60" customHeight="1" x14ac:dyDescent="0.15">
      <c r="A370" s="6" t="s">
        <v>90</v>
      </c>
      <c r="B370" s="20" t="s">
        <v>1190</v>
      </c>
      <c r="C370" s="20"/>
      <c r="D370" s="6" t="s">
        <v>443</v>
      </c>
      <c r="E370" s="10">
        <v>12</v>
      </c>
      <c r="F370" s="10">
        <v>20833.333299999998</v>
      </c>
      <c r="G370" s="10">
        <v>250000</v>
      </c>
    </row>
    <row r="371" spans="1:7" ht="99.95" customHeight="1" x14ac:dyDescent="0.15">
      <c r="A371" s="6" t="s">
        <v>1191</v>
      </c>
      <c r="B371" s="20" t="s">
        <v>1192</v>
      </c>
      <c r="C371" s="20"/>
      <c r="D371" s="6" t="s">
        <v>443</v>
      </c>
      <c r="E371" s="10">
        <v>12</v>
      </c>
      <c r="F371" s="10">
        <v>3033.3333299999999</v>
      </c>
      <c r="G371" s="10">
        <v>36400</v>
      </c>
    </row>
    <row r="372" spans="1:7" ht="80.099999999999994" customHeight="1" x14ac:dyDescent="0.15">
      <c r="A372" s="6" t="s">
        <v>1193</v>
      </c>
      <c r="B372" s="20" t="s">
        <v>1194</v>
      </c>
      <c r="C372" s="20"/>
      <c r="D372" s="6" t="s">
        <v>443</v>
      </c>
      <c r="E372" s="10">
        <v>12</v>
      </c>
      <c r="F372" s="10">
        <v>60513.333330000001</v>
      </c>
      <c r="G372" s="10">
        <v>726160</v>
      </c>
    </row>
    <row r="373" spans="1:7" ht="140.1" customHeight="1" x14ac:dyDescent="0.15">
      <c r="A373" s="6" t="s">
        <v>1195</v>
      </c>
      <c r="B373" s="20" t="s">
        <v>1196</v>
      </c>
      <c r="C373" s="20"/>
      <c r="D373" s="6" t="s">
        <v>443</v>
      </c>
      <c r="E373" s="10">
        <v>12</v>
      </c>
      <c r="F373" s="10">
        <v>46617.039167000003</v>
      </c>
      <c r="G373" s="10">
        <v>559404.47</v>
      </c>
    </row>
    <row r="374" spans="1:7" ht="99.95" customHeight="1" x14ac:dyDescent="0.15">
      <c r="A374" s="6" t="s">
        <v>1197</v>
      </c>
      <c r="B374" s="20" t="s">
        <v>1198</v>
      </c>
      <c r="C374" s="20"/>
      <c r="D374" s="6" t="s">
        <v>791</v>
      </c>
      <c r="E374" s="10">
        <v>12</v>
      </c>
      <c r="F374" s="10">
        <v>32126</v>
      </c>
      <c r="G374" s="10">
        <v>385512</v>
      </c>
    </row>
    <row r="375" spans="1:7" ht="80.099999999999994" customHeight="1" x14ac:dyDescent="0.15">
      <c r="A375" s="6" t="s">
        <v>1199</v>
      </c>
      <c r="B375" s="20" t="s">
        <v>1200</v>
      </c>
      <c r="C375" s="20"/>
      <c r="D375" s="6" t="s">
        <v>791</v>
      </c>
      <c r="E375" s="10">
        <v>1</v>
      </c>
      <c r="F375" s="10">
        <v>3500</v>
      </c>
      <c r="G375" s="10">
        <v>3500</v>
      </c>
    </row>
    <row r="376" spans="1:7" ht="24.95" customHeight="1" x14ac:dyDescent="0.15">
      <c r="A376" s="28" t="s">
        <v>489</v>
      </c>
      <c r="B376" s="28"/>
      <c r="C376" s="28"/>
      <c r="D376" s="28"/>
      <c r="E376" s="28"/>
      <c r="F376" s="28"/>
      <c r="G376" s="12">
        <f>SUM(G341:G375)</f>
        <v>42800000</v>
      </c>
    </row>
    <row r="377" spans="1:7" ht="24.95" customHeight="1" x14ac:dyDescent="0.15"/>
    <row r="378" spans="1:7" ht="20.100000000000001" customHeight="1" x14ac:dyDescent="0.15">
      <c r="A378" s="26" t="s">
        <v>467</v>
      </c>
      <c r="B378" s="26"/>
      <c r="C378" s="27" t="s">
        <v>275</v>
      </c>
      <c r="D378" s="27"/>
      <c r="E378" s="27"/>
      <c r="F378" s="27"/>
      <c r="G378" s="27"/>
    </row>
    <row r="379" spans="1:7" ht="20.100000000000001" customHeight="1" x14ac:dyDescent="0.15">
      <c r="A379" s="26" t="s">
        <v>468</v>
      </c>
      <c r="B379" s="26"/>
      <c r="C379" s="27" t="s">
        <v>663</v>
      </c>
      <c r="D379" s="27"/>
      <c r="E379" s="27"/>
      <c r="F379" s="27"/>
      <c r="G379" s="27"/>
    </row>
    <row r="380" spans="1:7" ht="15" customHeight="1" x14ac:dyDescent="0.15"/>
    <row r="381" spans="1:7" ht="24.95" customHeight="1" x14ac:dyDescent="0.15">
      <c r="A381" s="17" t="s">
        <v>853</v>
      </c>
      <c r="B381" s="17"/>
      <c r="C381" s="17"/>
      <c r="D381" s="17"/>
      <c r="E381" s="17"/>
      <c r="F381" s="17"/>
      <c r="G381" s="17"/>
    </row>
    <row r="382" spans="1:7" ht="15" customHeight="1" x14ac:dyDescent="0.15"/>
    <row r="383" spans="1:7" ht="50.1" customHeight="1" x14ac:dyDescent="0.15">
      <c r="A383" s="6" t="s">
        <v>376</v>
      </c>
      <c r="B383" s="19" t="s">
        <v>737</v>
      </c>
      <c r="C383" s="19"/>
      <c r="D383" s="6" t="s">
        <v>779</v>
      </c>
      <c r="E383" s="6" t="s">
        <v>780</v>
      </c>
      <c r="F383" s="6" t="s">
        <v>781</v>
      </c>
      <c r="G383" s="6" t="s">
        <v>782</v>
      </c>
    </row>
    <row r="384" spans="1:7" ht="15" customHeight="1" x14ac:dyDescent="0.15">
      <c r="A384" s="6">
        <v>1</v>
      </c>
      <c r="B384" s="19">
        <v>2</v>
      </c>
      <c r="C384" s="19"/>
      <c r="D384" s="6">
        <v>3</v>
      </c>
      <c r="E384" s="6">
        <v>4</v>
      </c>
      <c r="F384" s="6">
        <v>5</v>
      </c>
      <c r="G384" s="6">
        <v>6</v>
      </c>
    </row>
    <row r="385" spans="1:7" ht="80.099999999999994" customHeight="1" x14ac:dyDescent="0.15">
      <c r="A385" s="6" t="s">
        <v>383</v>
      </c>
      <c r="B385" s="20" t="s">
        <v>1201</v>
      </c>
      <c r="C385" s="20"/>
      <c r="D385" s="6" t="s">
        <v>791</v>
      </c>
      <c r="E385" s="10">
        <v>92</v>
      </c>
      <c r="F385" s="10">
        <v>599.29413</v>
      </c>
      <c r="G385" s="10">
        <v>55135.06</v>
      </c>
    </row>
    <row r="386" spans="1:7" ht="80.099999999999994" customHeight="1" x14ac:dyDescent="0.15">
      <c r="A386" s="6" t="s">
        <v>480</v>
      </c>
      <c r="B386" s="20" t="s">
        <v>1202</v>
      </c>
      <c r="C386" s="20"/>
      <c r="D386" s="6" t="s">
        <v>791</v>
      </c>
      <c r="E386" s="10">
        <v>12</v>
      </c>
      <c r="F386" s="10">
        <v>6000</v>
      </c>
      <c r="G386" s="10">
        <v>72000</v>
      </c>
    </row>
    <row r="387" spans="1:7" ht="120" customHeight="1" x14ac:dyDescent="0.15">
      <c r="A387" s="6" t="s">
        <v>486</v>
      </c>
      <c r="B387" s="20" t="s">
        <v>1203</v>
      </c>
      <c r="C387" s="20"/>
      <c r="D387" s="6" t="s">
        <v>791</v>
      </c>
      <c r="E387" s="10">
        <v>12</v>
      </c>
      <c r="F387" s="10">
        <v>5416.6666599999999</v>
      </c>
      <c r="G387" s="10">
        <v>65000</v>
      </c>
    </row>
    <row r="388" spans="1:7" ht="80.099999999999994" customHeight="1" x14ac:dyDescent="0.15">
      <c r="A388" s="6" t="s">
        <v>1204</v>
      </c>
      <c r="B388" s="20" t="s">
        <v>1205</v>
      </c>
      <c r="C388" s="20"/>
      <c r="D388" s="6" t="s">
        <v>791</v>
      </c>
      <c r="E388" s="10">
        <v>1</v>
      </c>
      <c r="F388" s="10">
        <v>77000</v>
      </c>
      <c r="G388" s="10">
        <v>77000</v>
      </c>
    </row>
    <row r="389" spans="1:7" ht="99.95" customHeight="1" x14ac:dyDescent="0.15">
      <c r="A389" s="6" t="s">
        <v>497</v>
      </c>
      <c r="B389" s="20" t="s">
        <v>1206</v>
      </c>
      <c r="C389" s="20"/>
      <c r="D389" s="6" t="s">
        <v>791</v>
      </c>
      <c r="E389" s="10">
        <v>59</v>
      </c>
      <c r="F389" s="10">
        <v>901.73949100000004</v>
      </c>
      <c r="G389" s="10">
        <v>53202.63</v>
      </c>
    </row>
    <row r="390" spans="1:7" ht="60" customHeight="1" x14ac:dyDescent="0.15">
      <c r="A390" s="6" t="s">
        <v>501</v>
      </c>
      <c r="B390" s="20" t="s">
        <v>1207</v>
      </c>
      <c r="C390" s="20"/>
      <c r="D390" s="6" t="s">
        <v>791</v>
      </c>
      <c r="E390" s="10">
        <v>12</v>
      </c>
      <c r="F390" s="10">
        <v>30272.026666999998</v>
      </c>
      <c r="G390" s="10">
        <v>363264.32</v>
      </c>
    </row>
    <row r="391" spans="1:7" ht="60" customHeight="1" x14ac:dyDescent="0.15">
      <c r="A391" s="6" t="s">
        <v>503</v>
      </c>
      <c r="B391" s="20" t="s">
        <v>1208</v>
      </c>
      <c r="C391" s="20"/>
      <c r="D391" s="6" t="s">
        <v>791</v>
      </c>
      <c r="E391" s="10">
        <v>12</v>
      </c>
      <c r="F391" s="10">
        <v>182553.33332999999</v>
      </c>
      <c r="G391" s="10">
        <v>2190640</v>
      </c>
    </row>
    <row r="392" spans="1:7" ht="60" customHeight="1" x14ac:dyDescent="0.15">
      <c r="A392" s="6" t="s">
        <v>509</v>
      </c>
      <c r="B392" s="20" t="s">
        <v>1209</v>
      </c>
      <c r="C392" s="20"/>
      <c r="D392" s="6" t="s">
        <v>443</v>
      </c>
      <c r="E392" s="10">
        <v>12</v>
      </c>
      <c r="F392" s="10">
        <v>37500</v>
      </c>
      <c r="G392" s="10">
        <v>450000</v>
      </c>
    </row>
    <row r="393" spans="1:7" ht="60" customHeight="1" x14ac:dyDescent="0.15">
      <c r="A393" s="6" t="s">
        <v>511</v>
      </c>
      <c r="B393" s="20" t="s">
        <v>1210</v>
      </c>
      <c r="C393" s="20"/>
      <c r="D393" s="6" t="s">
        <v>443</v>
      </c>
      <c r="E393" s="10">
        <v>12</v>
      </c>
      <c r="F393" s="10">
        <v>66666.666660000003</v>
      </c>
      <c r="G393" s="10">
        <v>800000</v>
      </c>
    </row>
    <row r="394" spans="1:7" ht="39.950000000000003" customHeight="1" x14ac:dyDescent="0.15">
      <c r="A394" s="6" t="s">
        <v>513</v>
      </c>
      <c r="B394" s="20" t="s">
        <v>1211</v>
      </c>
      <c r="C394" s="20"/>
      <c r="D394" s="6" t="s">
        <v>443</v>
      </c>
      <c r="E394" s="10">
        <v>12</v>
      </c>
      <c r="F394" s="10">
        <v>56476.833333000002</v>
      </c>
      <c r="G394" s="10">
        <v>677722</v>
      </c>
    </row>
    <row r="395" spans="1:7" ht="200.1" customHeight="1" x14ac:dyDescent="0.15">
      <c r="A395" s="6" t="s">
        <v>515</v>
      </c>
      <c r="B395" s="20" t="s">
        <v>1212</v>
      </c>
      <c r="C395" s="20"/>
      <c r="D395" s="6" t="s">
        <v>791</v>
      </c>
      <c r="E395" s="10">
        <v>66795</v>
      </c>
      <c r="F395" s="10">
        <v>120.2</v>
      </c>
      <c r="G395" s="10">
        <v>8028759</v>
      </c>
    </row>
    <row r="396" spans="1:7" ht="180" customHeight="1" x14ac:dyDescent="0.15">
      <c r="A396" s="6" t="s">
        <v>517</v>
      </c>
      <c r="B396" s="20" t="s">
        <v>1213</v>
      </c>
      <c r="C396" s="20"/>
      <c r="D396" s="6" t="s">
        <v>791</v>
      </c>
      <c r="E396" s="10">
        <v>43800</v>
      </c>
      <c r="F396" s="10">
        <v>120.2</v>
      </c>
      <c r="G396" s="10">
        <v>5264760</v>
      </c>
    </row>
    <row r="397" spans="1:7" ht="99.95" customHeight="1" x14ac:dyDescent="0.15">
      <c r="A397" s="6" t="s">
        <v>487</v>
      </c>
      <c r="B397" s="20" t="s">
        <v>1214</v>
      </c>
      <c r="C397" s="20"/>
      <c r="D397" s="6" t="s">
        <v>443</v>
      </c>
      <c r="E397" s="10">
        <v>12</v>
      </c>
      <c r="F397" s="10">
        <v>234500</v>
      </c>
      <c r="G397" s="10">
        <v>2814000</v>
      </c>
    </row>
    <row r="398" spans="1:7" ht="60" customHeight="1" x14ac:dyDescent="0.15">
      <c r="A398" s="6" t="s">
        <v>672</v>
      </c>
      <c r="B398" s="20" t="s">
        <v>1215</v>
      </c>
      <c r="C398" s="20"/>
      <c r="D398" s="6" t="s">
        <v>791</v>
      </c>
      <c r="E398" s="10">
        <v>12</v>
      </c>
      <c r="F398" s="10">
        <v>15416.668333</v>
      </c>
      <c r="G398" s="10">
        <v>185000.02</v>
      </c>
    </row>
    <row r="399" spans="1:7" ht="80.099999999999994" customHeight="1" x14ac:dyDescent="0.15">
      <c r="A399" s="6" t="s">
        <v>674</v>
      </c>
      <c r="B399" s="20" t="s">
        <v>1216</v>
      </c>
      <c r="C399" s="20"/>
      <c r="D399" s="6" t="s">
        <v>791</v>
      </c>
      <c r="E399" s="10">
        <v>12</v>
      </c>
      <c r="F399" s="10">
        <v>22083.333330000001</v>
      </c>
      <c r="G399" s="10">
        <v>265000</v>
      </c>
    </row>
    <row r="400" spans="1:7" ht="80.099999999999994" customHeight="1" x14ac:dyDescent="0.15">
      <c r="A400" s="6" t="s">
        <v>675</v>
      </c>
      <c r="B400" s="20" t="s">
        <v>1217</v>
      </c>
      <c r="C400" s="20"/>
      <c r="D400" s="6" t="s">
        <v>791</v>
      </c>
      <c r="E400" s="10">
        <v>12</v>
      </c>
      <c r="F400" s="10">
        <v>22083.333330000001</v>
      </c>
      <c r="G400" s="10">
        <v>265000</v>
      </c>
    </row>
    <row r="401" spans="1:7" ht="60" customHeight="1" x14ac:dyDescent="0.15">
      <c r="A401" s="6" t="s">
        <v>676</v>
      </c>
      <c r="B401" s="20" t="s">
        <v>1218</v>
      </c>
      <c r="C401" s="20"/>
      <c r="D401" s="6" t="s">
        <v>791</v>
      </c>
      <c r="E401" s="10">
        <v>12</v>
      </c>
      <c r="F401" s="10">
        <v>9000</v>
      </c>
      <c r="G401" s="10">
        <v>108000</v>
      </c>
    </row>
    <row r="402" spans="1:7" ht="60" customHeight="1" x14ac:dyDescent="0.15">
      <c r="A402" s="6" t="s">
        <v>679</v>
      </c>
      <c r="B402" s="20" t="s">
        <v>1219</v>
      </c>
      <c r="C402" s="20"/>
      <c r="D402" s="6" t="s">
        <v>791</v>
      </c>
      <c r="E402" s="10">
        <v>12</v>
      </c>
      <c r="F402" s="10">
        <v>30000</v>
      </c>
      <c r="G402" s="10">
        <v>360000</v>
      </c>
    </row>
    <row r="403" spans="1:7" ht="120" customHeight="1" x14ac:dyDescent="0.15">
      <c r="A403" s="6" t="s">
        <v>682</v>
      </c>
      <c r="B403" s="20" t="s">
        <v>1220</v>
      </c>
      <c r="C403" s="20"/>
      <c r="D403" s="6" t="s">
        <v>791</v>
      </c>
      <c r="E403" s="10">
        <v>12</v>
      </c>
      <c r="F403" s="10">
        <v>18072.599999999999</v>
      </c>
      <c r="G403" s="10">
        <v>216871.2</v>
      </c>
    </row>
    <row r="404" spans="1:7" ht="60" customHeight="1" x14ac:dyDescent="0.15">
      <c r="A404" s="6" t="s">
        <v>538</v>
      </c>
      <c r="B404" s="20" t="s">
        <v>1221</v>
      </c>
      <c r="C404" s="20"/>
      <c r="D404" s="6" t="s">
        <v>791</v>
      </c>
      <c r="E404" s="10">
        <v>12</v>
      </c>
      <c r="F404" s="10">
        <v>500000</v>
      </c>
      <c r="G404" s="10">
        <v>6000000</v>
      </c>
    </row>
    <row r="405" spans="1:7" ht="120" customHeight="1" x14ac:dyDescent="0.15">
      <c r="A405" s="6" t="s">
        <v>690</v>
      </c>
      <c r="B405" s="20" t="s">
        <v>1222</v>
      </c>
      <c r="C405" s="20"/>
      <c r="D405" s="6" t="s">
        <v>791</v>
      </c>
      <c r="E405" s="10">
        <v>12</v>
      </c>
      <c r="F405" s="10">
        <v>28500</v>
      </c>
      <c r="G405" s="10">
        <v>342000</v>
      </c>
    </row>
    <row r="406" spans="1:7" ht="80.099999999999994" customHeight="1" x14ac:dyDescent="0.15">
      <c r="A406" s="6" t="s">
        <v>692</v>
      </c>
      <c r="B406" s="20" t="s">
        <v>1223</v>
      </c>
      <c r="C406" s="20"/>
      <c r="D406" s="6" t="s">
        <v>443</v>
      </c>
      <c r="E406" s="10">
        <v>10</v>
      </c>
      <c r="F406" s="10">
        <v>181675</v>
      </c>
      <c r="G406" s="10">
        <v>1816750</v>
      </c>
    </row>
    <row r="407" spans="1:7" ht="99.95" customHeight="1" x14ac:dyDescent="0.15">
      <c r="A407" s="6" t="s">
        <v>697</v>
      </c>
      <c r="B407" s="20" t="s">
        <v>1224</v>
      </c>
      <c r="C407" s="20"/>
      <c r="D407" s="6" t="s">
        <v>791</v>
      </c>
      <c r="E407" s="10">
        <v>12</v>
      </c>
      <c r="F407" s="10">
        <v>50728.800000000003</v>
      </c>
      <c r="G407" s="10">
        <v>608745.6</v>
      </c>
    </row>
    <row r="408" spans="1:7" ht="120" customHeight="1" x14ac:dyDescent="0.15">
      <c r="A408" s="6" t="s">
        <v>701</v>
      </c>
      <c r="B408" s="20" t="s">
        <v>1225</v>
      </c>
      <c r="C408" s="20"/>
      <c r="D408" s="6" t="s">
        <v>791</v>
      </c>
      <c r="E408" s="10">
        <v>1</v>
      </c>
      <c r="F408" s="10">
        <v>28500</v>
      </c>
      <c r="G408" s="10">
        <v>28500</v>
      </c>
    </row>
    <row r="409" spans="1:7" ht="99.95" customHeight="1" x14ac:dyDescent="0.15">
      <c r="A409" s="6" t="s">
        <v>545</v>
      </c>
      <c r="B409" s="20" t="s">
        <v>1226</v>
      </c>
      <c r="C409" s="20"/>
      <c r="D409" s="6" t="s">
        <v>791</v>
      </c>
      <c r="E409" s="10">
        <v>12</v>
      </c>
      <c r="F409" s="10">
        <v>58833.333330000001</v>
      </c>
      <c r="G409" s="10">
        <v>706000</v>
      </c>
    </row>
    <row r="410" spans="1:7" ht="140.1" customHeight="1" x14ac:dyDescent="0.15">
      <c r="A410" s="6" t="s">
        <v>547</v>
      </c>
      <c r="B410" s="20" t="s">
        <v>1227</v>
      </c>
      <c r="C410" s="20"/>
      <c r="D410" s="6" t="s">
        <v>791</v>
      </c>
      <c r="E410" s="10">
        <v>12</v>
      </c>
      <c r="F410" s="10">
        <v>12916.666660000001</v>
      </c>
      <c r="G410" s="10">
        <v>155000</v>
      </c>
    </row>
    <row r="411" spans="1:7" ht="80.099999999999994" customHeight="1" x14ac:dyDescent="0.15">
      <c r="A411" s="6" t="s">
        <v>549</v>
      </c>
      <c r="B411" s="20" t="s">
        <v>1228</v>
      </c>
      <c r="C411" s="20"/>
      <c r="D411" s="6" t="s">
        <v>791</v>
      </c>
      <c r="E411" s="10">
        <v>12</v>
      </c>
      <c r="F411" s="10">
        <v>773</v>
      </c>
      <c r="G411" s="10">
        <v>9276</v>
      </c>
    </row>
    <row r="412" spans="1:7" ht="99.95" customHeight="1" x14ac:dyDescent="0.15">
      <c r="A412" s="6" t="s">
        <v>551</v>
      </c>
      <c r="B412" s="20" t="s">
        <v>1229</v>
      </c>
      <c r="C412" s="20"/>
      <c r="D412" s="6" t="s">
        <v>791</v>
      </c>
      <c r="E412" s="10">
        <v>12</v>
      </c>
      <c r="F412" s="10">
        <v>5816.8866660000003</v>
      </c>
      <c r="G412" s="10">
        <v>69802.64</v>
      </c>
    </row>
    <row r="413" spans="1:7" ht="99.95" customHeight="1" x14ac:dyDescent="0.15">
      <c r="A413" s="6" t="s">
        <v>553</v>
      </c>
      <c r="B413" s="20" t="s">
        <v>1230</v>
      </c>
      <c r="C413" s="20"/>
      <c r="D413" s="6" t="s">
        <v>791</v>
      </c>
      <c r="E413" s="10">
        <v>12</v>
      </c>
      <c r="F413" s="10">
        <v>5797.1075000000001</v>
      </c>
      <c r="G413" s="10">
        <v>69565.289999999994</v>
      </c>
    </row>
    <row r="414" spans="1:7" ht="80.099999999999994" customHeight="1" x14ac:dyDescent="0.15">
      <c r="A414" s="6" t="s">
        <v>703</v>
      </c>
      <c r="B414" s="20" t="s">
        <v>1231</v>
      </c>
      <c r="C414" s="20"/>
      <c r="D414" s="6" t="s">
        <v>791</v>
      </c>
      <c r="E414" s="10">
        <v>1</v>
      </c>
      <c r="F414" s="10">
        <v>55135.06</v>
      </c>
      <c r="G414" s="10">
        <v>55135.06</v>
      </c>
    </row>
    <row r="415" spans="1:7" ht="120" customHeight="1" x14ac:dyDescent="0.15">
      <c r="A415" s="6" t="s">
        <v>571</v>
      </c>
      <c r="B415" s="20" t="s">
        <v>1232</v>
      </c>
      <c r="C415" s="20"/>
      <c r="D415" s="6" t="s">
        <v>443</v>
      </c>
      <c r="E415" s="10">
        <v>12</v>
      </c>
      <c r="F415" s="10">
        <v>3333.3333299999999</v>
      </c>
      <c r="G415" s="10">
        <v>40000</v>
      </c>
    </row>
    <row r="416" spans="1:7" ht="120" customHeight="1" x14ac:dyDescent="0.15">
      <c r="A416" s="6" t="s">
        <v>712</v>
      </c>
      <c r="B416" s="20" t="s">
        <v>1233</v>
      </c>
      <c r="C416" s="20"/>
      <c r="D416" s="6" t="s">
        <v>443</v>
      </c>
      <c r="E416" s="10">
        <v>12</v>
      </c>
      <c r="F416" s="10">
        <v>5843.6341670000002</v>
      </c>
      <c r="G416" s="10">
        <v>70123.61</v>
      </c>
    </row>
    <row r="417" spans="1:7" ht="159.94999999999999" customHeight="1" x14ac:dyDescent="0.15">
      <c r="A417" s="6" t="s">
        <v>575</v>
      </c>
      <c r="B417" s="20" t="s">
        <v>1234</v>
      </c>
      <c r="C417" s="20"/>
      <c r="D417" s="6" t="s">
        <v>443</v>
      </c>
      <c r="E417" s="10">
        <v>12</v>
      </c>
      <c r="F417" s="10">
        <v>8250</v>
      </c>
      <c r="G417" s="10">
        <v>99000</v>
      </c>
    </row>
    <row r="418" spans="1:7" ht="140.1" customHeight="1" x14ac:dyDescent="0.15">
      <c r="A418" s="6" t="s">
        <v>714</v>
      </c>
      <c r="B418" s="20" t="s">
        <v>1235</v>
      </c>
      <c r="C418" s="20"/>
      <c r="D418" s="6" t="s">
        <v>443</v>
      </c>
      <c r="E418" s="10">
        <v>12</v>
      </c>
      <c r="F418" s="10">
        <v>20833.333330000001</v>
      </c>
      <c r="G418" s="10">
        <v>250000</v>
      </c>
    </row>
    <row r="419" spans="1:7" ht="80.099999999999994" customHeight="1" x14ac:dyDescent="0.15">
      <c r="A419" s="6" t="s">
        <v>579</v>
      </c>
      <c r="B419" s="20" t="s">
        <v>1236</v>
      </c>
      <c r="C419" s="20"/>
      <c r="D419" s="6" t="s">
        <v>443</v>
      </c>
      <c r="E419" s="10">
        <v>6</v>
      </c>
      <c r="F419" s="10">
        <v>72500</v>
      </c>
      <c r="G419" s="10">
        <v>435000</v>
      </c>
    </row>
    <row r="420" spans="1:7" ht="99.95" customHeight="1" x14ac:dyDescent="0.15">
      <c r="A420" s="6" t="s">
        <v>581</v>
      </c>
      <c r="B420" s="20" t="s">
        <v>1237</v>
      </c>
      <c r="C420" s="20"/>
      <c r="D420" s="6" t="s">
        <v>443</v>
      </c>
      <c r="E420" s="10">
        <v>6</v>
      </c>
      <c r="F420" s="10">
        <v>48875</v>
      </c>
      <c r="G420" s="10">
        <v>293250</v>
      </c>
    </row>
    <row r="421" spans="1:7" ht="80.099999999999994" customHeight="1" x14ac:dyDescent="0.15">
      <c r="A421" s="6" t="s">
        <v>720</v>
      </c>
      <c r="B421" s="20" t="s">
        <v>1238</v>
      </c>
      <c r="C421" s="20"/>
      <c r="D421" s="6" t="s">
        <v>443</v>
      </c>
      <c r="E421" s="10">
        <v>12</v>
      </c>
      <c r="F421" s="10">
        <v>35833.333330000001</v>
      </c>
      <c r="G421" s="10">
        <v>430000</v>
      </c>
    </row>
    <row r="422" spans="1:7" ht="60" customHeight="1" x14ac:dyDescent="0.15">
      <c r="A422" s="6" t="s">
        <v>585</v>
      </c>
      <c r="B422" s="20" t="s">
        <v>1239</v>
      </c>
      <c r="C422" s="20"/>
      <c r="D422" s="6" t="s">
        <v>443</v>
      </c>
      <c r="E422" s="10">
        <v>90</v>
      </c>
      <c r="F422" s="10">
        <v>597.58077800000001</v>
      </c>
      <c r="G422" s="10">
        <v>53782.27</v>
      </c>
    </row>
    <row r="423" spans="1:7" ht="60" customHeight="1" x14ac:dyDescent="0.15">
      <c r="A423" s="6" t="s">
        <v>587</v>
      </c>
      <c r="B423" s="20" t="s">
        <v>1240</v>
      </c>
      <c r="C423" s="20"/>
      <c r="D423" s="6" t="s">
        <v>443</v>
      </c>
      <c r="E423" s="10">
        <v>51</v>
      </c>
      <c r="F423" s="10">
        <v>591.01509799999997</v>
      </c>
      <c r="G423" s="10">
        <v>30141.77</v>
      </c>
    </row>
    <row r="424" spans="1:7" ht="80.099999999999994" customHeight="1" x14ac:dyDescent="0.15">
      <c r="A424" s="6" t="s">
        <v>589</v>
      </c>
      <c r="B424" s="20" t="s">
        <v>1241</v>
      </c>
      <c r="C424" s="20"/>
      <c r="D424" s="6" t="s">
        <v>443</v>
      </c>
      <c r="E424" s="10">
        <v>125</v>
      </c>
      <c r="F424" s="10">
        <v>366.41408000000001</v>
      </c>
      <c r="G424" s="10">
        <v>45801.760000000002</v>
      </c>
    </row>
    <row r="425" spans="1:7" ht="80.099999999999994" customHeight="1" x14ac:dyDescent="0.15">
      <c r="A425" s="6" t="s">
        <v>723</v>
      </c>
      <c r="B425" s="20" t="s">
        <v>1242</v>
      </c>
      <c r="C425" s="20"/>
      <c r="D425" s="6" t="s">
        <v>443</v>
      </c>
      <c r="E425" s="10">
        <v>12</v>
      </c>
      <c r="F425" s="10">
        <v>6000</v>
      </c>
      <c r="G425" s="10">
        <v>72000</v>
      </c>
    </row>
    <row r="426" spans="1:7" ht="60" customHeight="1" x14ac:dyDescent="0.15">
      <c r="A426" s="6" t="s">
        <v>356</v>
      </c>
      <c r="B426" s="20" t="s">
        <v>1243</v>
      </c>
      <c r="C426" s="20"/>
      <c r="D426" s="6" t="s">
        <v>443</v>
      </c>
      <c r="E426" s="10">
        <v>12</v>
      </c>
      <c r="F426" s="10">
        <v>6666.6666599999999</v>
      </c>
      <c r="G426" s="10">
        <v>80000</v>
      </c>
    </row>
    <row r="427" spans="1:7" ht="80.099999999999994" customHeight="1" x14ac:dyDescent="0.15">
      <c r="A427" s="6" t="s">
        <v>726</v>
      </c>
      <c r="B427" s="20" t="s">
        <v>1244</v>
      </c>
      <c r="C427" s="20"/>
      <c r="D427" s="6" t="s">
        <v>443</v>
      </c>
      <c r="E427" s="10">
        <v>12</v>
      </c>
      <c r="F427" s="10">
        <v>7304.5966669999998</v>
      </c>
      <c r="G427" s="10">
        <v>87655.16</v>
      </c>
    </row>
    <row r="428" spans="1:7" ht="80.099999999999994" customHeight="1" x14ac:dyDescent="0.15">
      <c r="A428" s="6" t="s">
        <v>591</v>
      </c>
      <c r="B428" s="20" t="s">
        <v>1245</v>
      </c>
      <c r="C428" s="20"/>
      <c r="D428" s="6" t="s">
        <v>443</v>
      </c>
      <c r="E428" s="10">
        <v>12</v>
      </c>
      <c r="F428" s="10">
        <v>9000</v>
      </c>
      <c r="G428" s="10">
        <v>108000</v>
      </c>
    </row>
    <row r="429" spans="1:7" ht="60" customHeight="1" x14ac:dyDescent="0.15">
      <c r="A429" s="6" t="s">
        <v>593</v>
      </c>
      <c r="B429" s="20" t="s">
        <v>1246</v>
      </c>
      <c r="C429" s="20"/>
      <c r="D429" s="6" t="s">
        <v>443</v>
      </c>
      <c r="E429" s="10">
        <v>12</v>
      </c>
      <c r="F429" s="10">
        <v>9739.6733330000006</v>
      </c>
      <c r="G429" s="10">
        <v>116876.08</v>
      </c>
    </row>
    <row r="430" spans="1:7" ht="140.1" customHeight="1" x14ac:dyDescent="0.15">
      <c r="A430" s="6" t="s">
        <v>595</v>
      </c>
      <c r="B430" s="20" t="s">
        <v>1247</v>
      </c>
      <c r="C430" s="20"/>
      <c r="D430" s="6" t="s">
        <v>443</v>
      </c>
      <c r="E430" s="10">
        <v>62</v>
      </c>
      <c r="F430" s="10">
        <v>593.62580600000001</v>
      </c>
      <c r="G430" s="10">
        <v>36804.800000000003</v>
      </c>
    </row>
    <row r="431" spans="1:7" ht="80.099999999999994" customHeight="1" x14ac:dyDescent="0.15">
      <c r="A431" s="6" t="s">
        <v>727</v>
      </c>
      <c r="B431" s="20" t="s">
        <v>1248</v>
      </c>
      <c r="C431" s="20"/>
      <c r="D431" s="6" t="s">
        <v>443</v>
      </c>
      <c r="E431" s="10">
        <v>55</v>
      </c>
      <c r="F431" s="10">
        <v>594.04781800000001</v>
      </c>
      <c r="G431" s="10">
        <v>32672.63</v>
      </c>
    </row>
    <row r="432" spans="1:7" ht="140.1" customHeight="1" x14ac:dyDescent="0.15">
      <c r="A432" s="6" t="s">
        <v>597</v>
      </c>
      <c r="B432" s="20" t="s">
        <v>1249</v>
      </c>
      <c r="C432" s="20"/>
      <c r="D432" s="6" t="s">
        <v>443</v>
      </c>
      <c r="E432" s="10">
        <v>12</v>
      </c>
      <c r="F432" s="10">
        <v>3500</v>
      </c>
      <c r="G432" s="10">
        <v>42000</v>
      </c>
    </row>
    <row r="433" spans="1:7" ht="140.1" customHeight="1" x14ac:dyDescent="0.15">
      <c r="A433" s="6" t="s">
        <v>599</v>
      </c>
      <c r="B433" s="20" t="s">
        <v>1250</v>
      </c>
      <c r="C433" s="20"/>
      <c r="D433" s="6" t="s">
        <v>443</v>
      </c>
      <c r="E433" s="10">
        <v>12</v>
      </c>
      <c r="F433" s="10">
        <v>5333.3333300000004</v>
      </c>
      <c r="G433" s="10">
        <v>64000</v>
      </c>
    </row>
    <row r="434" spans="1:7" ht="99.95" customHeight="1" x14ac:dyDescent="0.15">
      <c r="A434" s="6" t="s">
        <v>601</v>
      </c>
      <c r="B434" s="20" t="s">
        <v>1251</v>
      </c>
      <c r="C434" s="20"/>
      <c r="D434" s="6" t="s">
        <v>443</v>
      </c>
      <c r="E434" s="10">
        <v>12</v>
      </c>
      <c r="F434" s="10">
        <v>4483.3333300000004</v>
      </c>
      <c r="G434" s="10">
        <v>53800</v>
      </c>
    </row>
    <row r="435" spans="1:7" ht="99.95" customHeight="1" x14ac:dyDescent="0.15">
      <c r="A435" s="6" t="s">
        <v>603</v>
      </c>
      <c r="B435" s="20" t="s">
        <v>1252</v>
      </c>
      <c r="C435" s="20"/>
      <c r="D435" s="6" t="s">
        <v>443</v>
      </c>
      <c r="E435" s="10">
        <v>12</v>
      </c>
      <c r="F435" s="10">
        <v>750</v>
      </c>
      <c r="G435" s="10">
        <v>9000</v>
      </c>
    </row>
    <row r="436" spans="1:7" ht="120" customHeight="1" x14ac:dyDescent="0.15">
      <c r="A436" s="6" t="s">
        <v>729</v>
      </c>
      <c r="B436" s="20" t="s">
        <v>1253</v>
      </c>
      <c r="C436" s="20"/>
      <c r="D436" s="6" t="s">
        <v>443</v>
      </c>
      <c r="E436" s="10">
        <v>12</v>
      </c>
      <c r="F436" s="10">
        <v>2333.3333299999999</v>
      </c>
      <c r="G436" s="10">
        <v>28000</v>
      </c>
    </row>
    <row r="437" spans="1:7" ht="140.1" customHeight="1" x14ac:dyDescent="0.15">
      <c r="A437" s="6" t="s">
        <v>107</v>
      </c>
      <c r="B437" s="20" t="s">
        <v>1254</v>
      </c>
      <c r="C437" s="20"/>
      <c r="D437" s="6" t="s">
        <v>443</v>
      </c>
      <c r="E437" s="10">
        <v>12</v>
      </c>
      <c r="F437" s="10">
        <v>2166.6666599999999</v>
      </c>
      <c r="G437" s="10">
        <v>26000</v>
      </c>
    </row>
    <row r="438" spans="1:7" ht="99.95" customHeight="1" x14ac:dyDescent="0.15">
      <c r="A438" s="6" t="s">
        <v>137</v>
      </c>
      <c r="B438" s="20" t="s">
        <v>1255</v>
      </c>
      <c r="C438" s="20"/>
      <c r="D438" s="6" t="s">
        <v>443</v>
      </c>
      <c r="E438" s="10">
        <v>12</v>
      </c>
      <c r="F438" s="10">
        <v>3333.3333299999999</v>
      </c>
      <c r="G438" s="10">
        <v>40000</v>
      </c>
    </row>
    <row r="439" spans="1:7" ht="60" customHeight="1" x14ac:dyDescent="0.15">
      <c r="A439" s="6" t="s">
        <v>158</v>
      </c>
      <c r="B439" s="20" t="s">
        <v>1256</v>
      </c>
      <c r="C439" s="20"/>
      <c r="D439" s="6" t="s">
        <v>443</v>
      </c>
      <c r="E439" s="10">
        <v>15</v>
      </c>
      <c r="F439" s="10">
        <v>784.33266600000002</v>
      </c>
      <c r="G439" s="10">
        <v>11764.99</v>
      </c>
    </row>
    <row r="440" spans="1:7" ht="180" customHeight="1" x14ac:dyDescent="0.15">
      <c r="A440" s="6" t="s">
        <v>731</v>
      </c>
      <c r="B440" s="20" t="s">
        <v>1257</v>
      </c>
      <c r="C440" s="20"/>
      <c r="D440" s="6" t="s">
        <v>443</v>
      </c>
      <c r="E440" s="10">
        <v>133</v>
      </c>
      <c r="F440" s="10">
        <v>896.06834600000002</v>
      </c>
      <c r="G440" s="10">
        <v>119177.09</v>
      </c>
    </row>
    <row r="441" spans="1:7" ht="80.099999999999994" customHeight="1" x14ac:dyDescent="0.15">
      <c r="A441" s="6" t="s">
        <v>608</v>
      </c>
      <c r="B441" s="20" t="s">
        <v>1258</v>
      </c>
      <c r="C441" s="20"/>
      <c r="D441" s="6" t="s">
        <v>443</v>
      </c>
      <c r="E441" s="10">
        <v>12</v>
      </c>
      <c r="F441" s="10">
        <v>6087.1366669999998</v>
      </c>
      <c r="G441" s="10">
        <v>73045.64</v>
      </c>
    </row>
    <row r="442" spans="1:7" ht="80.099999999999994" customHeight="1" x14ac:dyDescent="0.15">
      <c r="A442" s="6" t="s">
        <v>612</v>
      </c>
      <c r="B442" s="20" t="s">
        <v>1259</v>
      </c>
      <c r="C442" s="20"/>
      <c r="D442" s="6" t="s">
        <v>443</v>
      </c>
      <c r="E442" s="10">
        <v>1</v>
      </c>
      <c r="F442" s="10">
        <v>16248</v>
      </c>
      <c r="G442" s="10">
        <v>16248</v>
      </c>
    </row>
    <row r="443" spans="1:7" ht="80.099999999999994" customHeight="1" x14ac:dyDescent="0.15">
      <c r="A443" s="6" t="s">
        <v>618</v>
      </c>
      <c r="B443" s="20" t="s">
        <v>1260</v>
      </c>
      <c r="C443" s="20"/>
      <c r="D443" s="6" t="s">
        <v>443</v>
      </c>
      <c r="E443" s="10">
        <v>12</v>
      </c>
      <c r="F443" s="10">
        <v>14404.666665999999</v>
      </c>
      <c r="G443" s="10">
        <v>172856</v>
      </c>
    </row>
    <row r="444" spans="1:7" ht="80.099999999999994" customHeight="1" x14ac:dyDescent="0.15">
      <c r="A444" s="6" t="s">
        <v>624</v>
      </c>
      <c r="B444" s="20" t="s">
        <v>1261</v>
      </c>
      <c r="C444" s="20"/>
      <c r="D444" s="6" t="s">
        <v>443</v>
      </c>
      <c r="E444" s="10">
        <v>12</v>
      </c>
      <c r="F444" s="10">
        <v>45833.333330000001</v>
      </c>
      <c r="G444" s="10">
        <v>550000</v>
      </c>
    </row>
    <row r="445" spans="1:7" ht="60" customHeight="1" x14ac:dyDescent="0.15">
      <c r="A445" s="6" t="s">
        <v>628</v>
      </c>
      <c r="B445" s="20" t="s">
        <v>1262</v>
      </c>
      <c r="C445" s="20"/>
      <c r="D445" s="6" t="s">
        <v>443</v>
      </c>
      <c r="E445" s="10">
        <v>12</v>
      </c>
      <c r="F445" s="10">
        <v>22500</v>
      </c>
      <c r="G445" s="10">
        <v>270000</v>
      </c>
    </row>
    <row r="446" spans="1:7" ht="140.1" customHeight="1" x14ac:dyDescent="0.15">
      <c r="A446" s="6" t="s">
        <v>630</v>
      </c>
      <c r="B446" s="20" t="s">
        <v>1263</v>
      </c>
      <c r="C446" s="20"/>
      <c r="D446" s="6" t="s">
        <v>443</v>
      </c>
      <c r="E446" s="10">
        <v>1</v>
      </c>
      <c r="F446" s="10">
        <v>10800</v>
      </c>
      <c r="G446" s="10">
        <v>10800</v>
      </c>
    </row>
    <row r="447" spans="1:7" ht="99.95" customHeight="1" x14ac:dyDescent="0.15">
      <c r="A447" s="6" t="s">
        <v>64</v>
      </c>
      <c r="B447" s="20" t="s">
        <v>1264</v>
      </c>
      <c r="C447" s="20"/>
      <c r="D447" s="6" t="s">
        <v>443</v>
      </c>
      <c r="E447" s="10">
        <v>1</v>
      </c>
      <c r="F447" s="10">
        <v>56000</v>
      </c>
      <c r="G447" s="10">
        <v>56000</v>
      </c>
    </row>
    <row r="448" spans="1:7" ht="99.95" customHeight="1" x14ac:dyDescent="0.15">
      <c r="A448" s="6" t="s">
        <v>67</v>
      </c>
      <c r="B448" s="20" t="s">
        <v>1265</v>
      </c>
      <c r="C448" s="20"/>
      <c r="D448" s="6" t="s">
        <v>443</v>
      </c>
      <c r="E448" s="10">
        <v>12</v>
      </c>
      <c r="F448" s="10">
        <v>5441.6666599999999</v>
      </c>
      <c r="G448" s="10">
        <v>65300</v>
      </c>
    </row>
    <row r="449" spans="1:7" ht="80.099999999999994" customHeight="1" x14ac:dyDescent="0.15">
      <c r="A449" s="6" t="s">
        <v>70</v>
      </c>
      <c r="B449" s="20" t="s">
        <v>1266</v>
      </c>
      <c r="C449" s="20"/>
      <c r="D449" s="6" t="s">
        <v>443</v>
      </c>
      <c r="E449" s="10">
        <v>16</v>
      </c>
      <c r="F449" s="10">
        <v>914.42</v>
      </c>
      <c r="G449" s="10">
        <v>14630.72</v>
      </c>
    </row>
    <row r="450" spans="1:7" ht="80.099999999999994" customHeight="1" x14ac:dyDescent="0.15">
      <c r="A450" s="6" t="s">
        <v>635</v>
      </c>
      <c r="B450" s="20" t="s">
        <v>1267</v>
      </c>
      <c r="C450" s="20"/>
      <c r="D450" s="6" t="s">
        <v>443</v>
      </c>
      <c r="E450" s="10">
        <v>12</v>
      </c>
      <c r="F450" s="10">
        <v>15416.666660000001</v>
      </c>
      <c r="G450" s="10">
        <v>185000</v>
      </c>
    </row>
    <row r="451" spans="1:7" ht="80.099999999999994" customHeight="1" x14ac:dyDescent="0.15">
      <c r="A451" s="6" t="s">
        <v>635</v>
      </c>
      <c r="B451" s="20" t="s">
        <v>1268</v>
      </c>
      <c r="C451" s="20"/>
      <c r="D451" s="6" t="s">
        <v>443</v>
      </c>
      <c r="E451" s="10">
        <v>12</v>
      </c>
      <c r="F451" s="10">
        <v>12500</v>
      </c>
      <c r="G451" s="10">
        <v>150000</v>
      </c>
    </row>
    <row r="452" spans="1:7" ht="80.099999999999994" customHeight="1" x14ac:dyDescent="0.15">
      <c r="A452" s="6" t="s">
        <v>635</v>
      </c>
      <c r="B452" s="20" t="s">
        <v>1269</v>
      </c>
      <c r="C452" s="20"/>
      <c r="D452" s="6" t="s">
        <v>443</v>
      </c>
      <c r="E452" s="10">
        <v>12</v>
      </c>
      <c r="F452" s="10">
        <v>6250</v>
      </c>
      <c r="G452" s="10">
        <v>75000</v>
      </c>
    </row>
    <row r="453" spans="1:7" ht="80.099999999999994" customHeight="1" x14ac:dyDescent="0.15">
      <c r="A453" s="6" t="s">
        <v>635</v>
      </c>
      <c r="B453" s="20" t="s">
        <v>1270</v>
      </c>
      <c r="C453" s="20"/>
      <c r="D453" s="6" t="s">
        <v>443</v>
      </c>
      <c r="E453" s="10">
        <v>12</v>
      </c>
      <c r="F453" s="10">
        <v>14083.333329999999</v>
      </c>
      <c r="G453" s="10">
        <v>169000</v>
      </c>
    </row>
    <row r="454" spans="1:7" ht="60" customHeight="1" x14ac:dyDescent="0.15">
      <c r="A454" s="6" t="s">
        <v>637</v>
      </c>
      <c r="B454" s="20" t="s">
        <v>1271</v>
      </c>
      <c r="C454" s="20"/>
      <c r="D454" s="6" t="s">
        <v>443</v>
      </c>
      <c r="E454" s="10">
        <v>12</v>
      </c>
      <c r="F454" s="10">
        <v>2894.1666660000001</v>
      </c>
      <c r="G454" s="10">
        <v>34730</v>
      </c>
    </row>
    <row r="455" spans="1:7" ht="120" customHeight="1" x14ac:dyDescent="0.15">
      <c r="A455" s="6" t="s">
        <v>639</v>
      </c>
      <c r="B455" s="20" t="s">
        <v>1272</v>
      </c>
      <c r="C455" s="20"/>
      <c r="D455" s="6" t="s">
        <v>443</v>
      </c>
      <c r="E455" s="10">
        <v>12</v>
      </c>
      <c r="F455" s="10">
        <v>1500</v>
      </c>
      <c r="G455" s="10">
        <v>18000</v>
      </c>
    </row>
    <row r="456" spans="1:7" ht="120" customHeight="1" x14ac:dyDescent="0.15">
      <c r="A456" s="6" t="s">
        <v>641</v>
      </c>
      <c r="B456" s="20" t="s">
        <v>1273</v>
      </c>
      <c r="C456" s="20"/>
      <c r="D456" s="6" t="s">
        <v>443</v>
      </c>
      <c r="E456" s="10">
        <v>12</v>
      </c>
      <c r="F456" s="10">
        <v>3800</v>
      </c>
      <c r="G456" s="10">
        <v>45600</v>
      </c>
    </row>
    <row r="457" spans="1:7" ht="80.099999999999994" customHeight="1" x14ac:dyDescent="0.15">
      <c r="A457" s="6" t="s">
        <v>648</v>
      </c>
      <c r="B457" s="20" t="s">
        <v>1274</v>
      </c>
      <c r="C457" s="20"/>
      <c r="D457" s="6" t="s">
        <v>443</v>
      </c>
      <c r="E457" s="10">
        <v>1</v>
      </c>
      <c r="F457" s="10">
        <v>10000</v>
      </c>
      <c r="G457" s="10">
        <v>10000</v>
      </c>
    </row>
    <row r="458" spans="1:7" ht="80.099999999999994" customHeight="1" x14ac:dyDescent="0.15">
      <c r="A458" s="6" t="s">
        <v>73</v>
      </c>
      <c r="B458" s="20" t="s">
        <v>1275</v>
      </c>
      <c r="C458" s="20"/>
      <c r="D458" s="6" t="s">
        <v>443</v>
      </c>
      <c r="E458" s="10">
        <v>12</v>
      </c>
      <c r="F458" s="10">
        <v>9916.6666600000008</v>
      </c>
      <c r="G458" s="10">
        <v>119000</v>
      </c>
    </row>
    <row r="459" spans="1:7" ht="99.95" customHeight="1" x14ac:dyDescent="0.15">
      <c r="A459" s="6" t="s">
        <v>76</v>
      </c>
      <c r="B459" s="20" t="s">
        <v>1276</v>
      </c>
      <c r="C459" s="20"/>
      <c r="D459" s="6" t="s">
        <v>443</v>
      </c>
      <c r="E459" s="10">
        <v>12</v>
      </c>
      <c r="F459" s="10">
        <v>15690.833333</v>
      </c>
      <c r="G459" s="10">
        <v>188290</v>
      </c>
    </row>
    <row r="460" spans="1:7" ht="99.95" customHeight="1" x14ac:dyDescent="0.15">
      <c r="A460" s="6" t="s">
        <v>652</v>
      </c>
      <c r="B460" s="20" t="s">
        <v>1277</v>
      </c>
      <c r="C460" s="20"/>
      <c r="D460" s="6" t="s">
        <v>443</v>
      </c>
      <c r="E460" s="10">
        <v>12</v>
      </c>
      <c r="F460" s="10">
        <v>15000</v>
      </c>
      <c r="G460" s="10">
        <v>180000</v>
      </c>
    </row>
    <row r="461" spans="1:7" ht="99.95" customHeight="1" x14ac:dyDescent="0.15">
      <c r="A461" s="6" t="s">
        <v>659</v>
      </c>
      <c r="B461" s="20" t="s">
        <v>1278</v>
      </c>
      <c r="C461" s="20"/>
      <c r="D461" s="6" t="s">
        <v>443</v>
      </c>
      <c r="E461" s="10">
        <v>12</v>
      </c>
      <c r="F461" s="10">
        <v>33225</v>
      </c>
      <c r="G461" s="10">
        <v>398700</v>
      </c>
    </row>
    <row r="462" spans="1:7" ht="80.099999999999994" customHeight="1" x14ac:dyDescent="0.15">
      <c r="A462" s="6" t="s">
        <v>661</v>
      </c>
      <c r="B462" s="20" t="s">
        <v>1279</v>
      </c>
      <c r="C462" s="20"/>
      <c r="D462" s="6" t="s">
        <v>443</v>
      </c>
      <c r="E462" s="10">
        <v>12</v>
      </c>
      <c r="F462" s="10">
        <v>6470</v>
      </c>
      <c r="G462" s="10">
        <v>77640</v>
      </c>
    </row>
    <row r="463" spans="1:7" ht="80.099999999999994" customHeight="1" x14ac:dyDescent="0.15">
      <c r="A463" s="6" t="s">
        <v>734</v>
      </c>
      <c r="B463" s="20" t="s">
        <v>1280</v>
      </c>
      <c r="C463" s="20"/>
      <c r="D463" s="6" t="s">
        <v>443</v>
      </c>
      <c r="E463" s="10">
        <v>12</v>
      </c>
      <c r="F463" s="10">
        <v>7500</v>
      </c>
      <c r="G463" s="10">
        <v>90000</v>
      </c>
    </row>
    <row r="464" spans="1:7" ht="140.1" customHeight="1" x14ac:dyDescent="0.15">
      <c r="A464" s="6" t="s">
        <v>1281</v>
      </c>
      <c r="B464" s="20" t="s">
        <v>1282</v>
      </c>
      <c r="C464" s="20"/>
      <c r="D464" s="6" t="s">
        <v>443</v>
      </c>
      <c r="E464" s="10">
        <v>1</v>
      </c>
      <c r="F464" s="10">
        <v>13900</v>
      </c>
      <c r="G464" s="10">
        <v>13900</v>
      </c>
    </row>
    <row r="465" spans="1:7" ht="60" customHeight="1" x14ac:dyDescent="0.15">
      <c r="A465" s="6" t="s">
        <v>1283</v>
      </c>
      <c r="B465" s="20" t="s">
        <v>1284</v>
      </c>
      <c r="C465" s="20"/>
      <c r="D465" s="6" t="s">
        <v>443</v>
      </c>
      <c r="E465" s="10">
        <v>1</v>
      </c>
      <c r="F465" s="10">
        <v>8000</v>
      </c>
      <c r="G465" s="10">
        <v>8000</v>
      </c>
    </row>
    <row r="466" spans="1:7" ht="120" customHeight="1" x14ac:dyDescent="0.15">
      <c r="A466" s="6" t="s">
        <v>1285</v>
      </c>
      <c r="B466" s="20" t="s">
        <v>1286</v>
      </c>
      <c r="C466" s="20"/>
      <c r="D466" s="6" t="s">
        <v>443</v>
      </c>
      <c r="E466" s="10">
        <v>12</v>
      </c>
      <c r="F466" s="10">
        <v>7605.8</v>
      </c>
      <c r="G466" s="10">
        <v>91269.6</v>
      </c>
    </row>
    <row r="467" spans="1:7" ht="159.94999999999999" customHeight="1" x14ac:dyDescent="0.15">
      <c r="A467" s="6" t="s">
        <v>1287</v>
      </c>
      <c r="B467" s="20" t="s">
        <v>1288</v>
      </c>
      <c r="C467" s="20"/>
      <c r="D467" s="6" t="s">
        <v>443</v>
      </c>
      <c r="E467" s="10">
        <v>12</v>
      </c>
      <c r="F467" s="10">
        <v>18801.84</v>
      </c>
      <c r="G467" s="10">
        <v>225622.08</v>
      </c>
    </row>
    <row r="468" spans="1:7" ht="80.099999999999994" customHeight="1" x14ac:dyDescent="0.15">
      <c r="A468" s="6" t="s">
        <v>1289</v>
      </c>
      <c r="B468" s="20" t="s">
        <v>1290</v>
      </c>
      <c r="C468" s="20"/>
      <c r="D468" s="6" t="s">
        <v>443</v>
      </c>
      <c r="E468" s="10">
        <v>12</v>
      </c>
      <c r="F468" s="10">
        <v>75000</v>
      </c>
      <c r="G468" s="10">
        <v>900000</v>
      </c>
    </row>
    <row r="469" spans="1:7" ht="80.099999999999994" customHeight="1" x14ac:dyDescent="0.15">
      <c r="A469" s="6" t="s">
        <v>1291</v>
      </c>
      <c r="B469" s="20" t="s">
        <v>1292</v>
      </c>
      <c r="C469" s="20"/>
      <c r="D469" s="6" t="s">
        <v>443</v>
      </c>
      <c r="E469" s="10">
        <v>12</v>
      </c>
      <c r="F469" s="10">
        <v>4167.4166660000001</v>
      </c>
      <c r="G469" s="10">
        <v>50009</v>
      </c>
    </row>
    <row r="470" spans="1:7" ht="39.950000000000003" customHeight="1" x14ac:dyDescent="0.15">
      <c r="A470" s="6" t="s">
        <v>1293</v>
      </c>
      <c r="B470" s="20" t="s">
        <v>1294</v>
      </c>
      <c r="C470" s="20"/>
      <c r="D470" s="6" t="s">
        <v>791</v>
      </c>
      <c r="E470" s="10">
        <v>13873.47392</v>
      </c>
      <c r="F470" s="10">
        <v>901</v>
      </c>
      <c r="G470" s="10">
        <v>12500000</v>
      </c>
    </row>
    <row r="471" spans="1:7" ht="99.95" customHeight="1" x14ac:dyDescent="0.15">
      <c r="A471" s="6" t="s">
        <v>1295</v>
      </c>
      <c r="B471" s="20" t="s">
        <v>1296</v>
      </c>
      <c r="C471" s="20"/>
      <c r="D471" s="6" t="s">
        <v>443</v>
      </c>
      <c r="E471" s="10">
        <v>12</v>
      </c>
      <c r="F471" s="10">
        <v>23750</v>
      </c>
      <c r="G471" s="10">
        <v>285000</v>
      </c>
    </row>
    <row r="472" spans="1:7" ht="99.95" customHeight="1" x14ac:dyDescent="0.15">
      <c r="A472" s="6" t="s">
        <v>1297</v>
      </c>
      <c r="B472" s="20" t="s">
        <v>1298</v>
      </c>
      <c r="C472" s="20"/>
      <c r="D472" s="6" t="s">
        <v>791</v>
      </c>
      <c r="E472" s="10">
        <v>12</v>
      </c>
      <c r="F472" s="10">
        <v>37500</v>
      </c>
      <c r="G472" s="10">
        <v>450000</v>
      </c>
    </row>
    <row r="473" spans="1:7" ht="80.099999999999994" customHeight="1" x14ac:dyDescent="0.15">
      <c r="A473" s="6" t="s">
        <v>1299</v>
      </c>
      <c r="B473" s="20" t="s">
        <v>1300</v>
      </c>
      <c r="C473" s="20"/>
      <c r="D473" s="6" t="s">
        <v>443</v>
      </c>
      <c r="E473" s="10">
        <v>12</v>
      </c>
      <c r="F473" s="10">
        <v>23333.333330000001</v>
      </c>
      <c r="G473" s="10">
        <v>280000</v>
      </c>
    </row>
    <row r="474" spans="1:7" ht="120" customHeight="1" x14ac:dyDescent="0.15">
      <c r="A474" s="6" t="s">
        <v>1301</v>
      </c>
      <c r="B474" s="20" t="s">
        <v>1302</v>
      </c>
      <c r="C474" s="20"/>
      <c r="D474" s="6" t="s">
        <v>443</v>
      </c>
      <c r="E474" s="10">
        <v>12</v>
      </c>
      <c r="F474" s="10">
        <v>12916.666660000001</v>
      </c>
      <c r="G474" s="10">
        <v>155000</v>
      </c>
    </row>
    <row r="475" spans="1:7" ht="80.099999999999994" customHeight="1" x14ac:dyDescent="0.15">
      <c r="A475" s="6" t="s">
        <v>1303</v>
      </c>
      <c r="B475" s="20" t="s">
        <v>1304</v>
      </c>
      <c r="C475" s="20"/>
      <c r="D475" s="6" t="s">
        <v>443</v>
      </c>
      <c r="E475" s="10">
        <v>12</v>
      </c>
      <c r="F475" s="10">
        <v>1546.6666600000001</v>
      </c>
      <c r="G475" s="10">
        <v>18560</v>
      </c>
    </row>
    <row r="476" spans="1:7" ht="39.950000000000003" customHeight="1" x14ac:dyDescent="0.15">
      <c r="A476" s="6" t="s">
        <v>1305</v>
      </c>
      <c r="B476" s="20" t="s">
        <v>1306</v>
      </c>
      <c r="C476" s="20"/>
      <c r="D476" s="6" t="s">
        <v>443</v>
      </c>
      <c r="E476" s="10">
        <v>12</v>
      </c>
      <c r="F476" s="10">
        <v>17083.333332999999</v>
      </c>
      <c r="G476" s="10">
        <v>205000</v>
      </c>
    </row>
    <row r="477" spans="1:7" ht="80.099999999999994" customHeight="1" x14ac:dyDescent="0.15">
      <c r="A477" s="6" t="s">
        <v>1307</v>
      </c>
      <c r="B477" s="20" t="s">
        <v>1308</v>
      </c>
      <c r="C477" s="20"/>
      <c r="D477" s="6" t="s">
        <v>443</v>
      </c>
      <c r="E477" s="10">
        <v>12</v>
      </c>
      <c r="F477" s="10">
        <v>13009.665000000001</v>
      </c>
      <c r="G477" s="10">
        <v>156115.98000000001</v>
      </c>
    </row>
    <row r="478" spans="1:7" ht="60" customHeight="1" x14ac:dyDescent="0.15">
      <c r="A478" s="6" t="s">
        <v>1309</v>
      </c>
      <c r="B478" s="20" t="s">
        <v>1310</v>
      </c>
      <c r="C478" s="20"/>
      <c r="D478" s="6" t="s">
        <v>443</v>
      </c>
      <c r="E478" s="10">
        <v>1</v>
      </c>
      <c r="F478" s="10">
        <v>3100000</v>
      </c>
      <c r="G478" s="10">
        <v>3100000</v>
      </c>
    </row>
    <row r="479" spans="1:7" ht="140.1" customHeight="1" x14ac:dyDescent="0.15">
      <c r="A479" s="6" t="s">
        <v>1311</v>
      </c>
      <c r="B479" s="20" t="s">
        <v>1312</v>
      </c>
      <c r="C479" s="20"/>
      <c r="D479" s="6" t="s">
        <v>443</v>
      </c>
      <c r="E479" s="10">
        <v>1</v>
      </c>
      <c r="F479" s="10">
        <v>280000</v>
      </c>
      <c r="G479" s="10">
        <v>280000</v>
      </c>
    </row>
    <row r="480" spans="1:7" ht="120" customHeight="1" x14ac:dyDescent="0.15">
      <c r="A480" s="6" t="s">
        <v>1313</v>
      </c>
      <c r="B480" s="20" t="s">
        <v>1314</v>
      </c>
      <c r="C480" s="20"/>
      <c r="D480" s="6" t="s">
        <v>443</v>
      </c>
      <c r="E480" s="10">
        <v>12</v>
      </c>
      <c r="F480" s="10">
        <v>23974.916667000001</v>
      </c>
      <c r="G480" s="10">
        <v>287699</v>
      </c>
    </row>
    <row r="481" spans="1:7" ht="140.1" customHeight="1" x14ac:dyDescent="0.15">
      <c r="A481" s="6" t="s">
        <v>108</v>
      </c>
      <c r="B481" s="20" t="s">
        <v>1315</v>
      </c>
      <c r="C481" s="20"/>
      <c r="D481" s="6" t="s">
        <v>443</v>
      </c>
      <c r="E481" s="10">
        <v>12</v>
      </c>
      <c r="F481" s="10">
        <v>5166.6666660000001</v>
      </c>
      <c r="G481" s="10">
        <v>62000</v>
      </c>
    </row>
    <row r="482" spans="1:7" ht="159.94999999999999" customHeight="1" x14ac:dyDescent="0.15">
      <c r="A482" s="6" t="s">
        <v>140</v>
      </c>
      <c r="B482" s="20" t="s">
        <v>1316</v>
      </c>
      <c r="C482" s="20"/>
      <c r="D482" s="6" t="s">
        <v>443</v>
      </c>
      <c r="E482" s="10">
        <v>12</v>
      </c>
      <c r="F482" s="10">
        <v>1058.3333299999999</v>
      </c>
      <c r="G482" s="10">
        <v>12700</v>
      </c>
    </row>
    <row r="483" spans="1:7" ht="80.099999999999994" customHeight="1" x14ac:dyDescent="0.15">
      <c r="A483" s="6" t="s">
        <v>168</v>
      </c>
      <c r="B483" s="20" t="s">
        <v>1317</v>
      </c>
      <c r="C483" s="20"/>
      <c r="D483" s="6" t="s">
        <v>443</v>
      </c>
      <c r="E483" s="10">
        <v>12</v>
      </c>
      <c r="F483" s="10">
        <v>69166.666660000003</v>
      </c>
      <c r="G483" s="10">
        <v>830000</v>
      </c>
    </row>
    <row r="484" spans="1:7" ht="80.099999999999994" customHeight="1" x14ac:dyDescent="0.15">
      <c r="A484" s="6" t="s">
        <v>1318</v>
      </c>
      <c r="B484" s="20" t="s">
        <v>1319</v>
      </c>
      <c r="C484" s="20"/>
      <c r="D484" s="6" t="s">
        <v>443</v>
      </c>
      <c r="E484" s="10">
        <v>1</v>
      </c>
      <c r="F484" s="10">
        <v>5000</v>
      </c>
      <c r="G484" s="10">
        <v>5000</v>
      </c>
    </row>
    <row r="485" spans="1:7" ht="39.950000000000003" customHeight="1" x14ac:dyDescent="0.15">
      <c r="A485" s="6" t="s">
        <v>1320</v>
      </c>
      <c r="B485" s="20" t="s">
        <v>1321</v>
      </c>
      <c r="C485" s="20"/>
      <c r="D485" s="6" t="s">
        <v>443</v>
      </c>
      <c r="E485" s="10">
        <v>1</v>
      </c>
      <c r="F485" s="10">
        <v>256000</v>
      </c>
      <c r="G485" s="10">
        <v>256000</v>
      </c>
    </row>
    <row r="486" spans="1:7" ht="39.950000000000003" customHeight="1" x14ac:dyDescent="0.15">
      <c r="A486" s="6" t="s">
        <v>1322</v>
      </c>
      <c r="B486" s="20" t="s">
        <v>1323</v>
      </c>
      <c r="C486" s="20"/>
      <c r="D486" s="6" t="s">
        <v>443</v>
      </c>
      <c r="E486" s="10">
        <v>1</v>
      </c>
      <c r="F486" s="10">
        <v>180000</v>
      </c>
      <c r="G486" s="10">
        <v>180000</v>
      </c>
    </row>
    <row r="487" spans="1:7" ht="39.950000000000003" customHeight="1" x14ac:dyDescent="0.15">
      <c r="A487" s="6" t="s">
        <v>1324</v>
      </c>
      <c r="B487" s="20" t="s">
        <v>1325</v>
      </c>
      <c r="C487" s="20"/>
      <c r="D487" s="6" t="s">
        <v>443</v>
      </c>
      <c r="E487" s="10">
        <v>1</v>
      </c>
      <c r="F487" s="10">
        <v>5000</v>
      </c>
      <c r="G487" s="10">
        <v>5000</v>
      </c>
    </row>
    <row r="488" spans="1:7" ht="60" customHeight="1" x14ac:dyDescent="0.15">
      <c r="A488" s="6" t="s">
        <v>1326</v>
      </c>
      <c r="B488" s="20" t="s">
        <v>1327</v>
      </c>
      <c r="C488" s="20"/>
      <c r="D488" s="6" t="s">
        <v>443</v>
      </c>
      <c r="E488" s="10">
        <v>1</v>
      </c>
      <c r="F488" s="10">
        <v>8000</v>
      </c>
      <c r="G488" s="10">
        <v>8000</v>
      </c>
    </row>
    <row r="489" spans="1:7" ht="80.099999999999994" customHeight="1" x14ac:dyDescent="0.15">
      <c r="A489" s="6" t="s">
        <v>144</v>
      </c>
      <c r="B489" s="20" t="s">
        <v>1328</v>
      </c>
      <c r="C489" s="20"/>
      <c r="D489" s="6" t="s">
        <v>443</v>
      </c>
      <c r="E489" s="10">
        <v>12</v>
      </c>
      <c r="F489" s="10">
        <v>18333.333330000001</v>
      </c>
      <c r="G489" s="10">
        <v>220000</v>
      </c>
    </row>
    <row r="490" spans="1:7" ht="140.1" customHeight="1" x14ac:dyDescent="0.15">
      <c r="A490" s="6" t="s">
        <v>285</v>
      </c>
      <c r="B490" s="20" t="s">
        <v>1329</v>
      </c>
      <c r="C490" s="20"/>
      <c r="D490" s="6" t="s">
        <v>443</v>
      </c>
      <c r="E490" s="10">
        <v>12</v>
      </c>
      <c r="F490" s="10">
        <v>26666.666659999999</v>
      </c>
      <c r="G490" s="10">
        <v>320000</v>
      </c>
    </row>
    <row r="491" spans="1:7" ht="80.099999999999994" customHeight="1" x14ac:dyDescent="0.15">
      <c r="A491" s="6" t="s">
        <v>289</v>
      </c>
      <c r="B491" s="20" t="s">
        <v>1330</v>
      </c>
      <c r="C491" s="20"/>
      <c r="D491" s="6" t="s">
        <v>443</v>
      </c>
      <c r="E491" s="10">
        <v>12</v>
      </c>
      <c r="F491" s="10">
        <v>3750</v>
      </c>
      <c r="G491" s="10">
        <v>45000</v>
      </c>
    </row>
    <row r="492" spans="1:7" ht="99.95" customHeight="1" x14ac:dyDescent="0.15">
      <c r="A492" s="6" t="s">
        <v>293</v>
      </c>
      <c r="B492" s="20" t="s">
        <v>1331</v>
      </c>
      <c r="C492" s="20"/>
      <c r="D492" s="6" t="s">
        <v>443</v>
      </c>
      <c r="E492" s="10">
        <v>12</v>
      </c>
      <c r="F492" s="10">
        <v>5250</v>
      </c>
      <c r="G492" s="10">
        <v>63000</v>
      </c>
    </row>
    <row r="493" spans="1:7" ht="140.1" customHeight="1" x14ac:dyDescent="0.15">
      <c r="A493" s="6" t="s">
        <v>298</v>
      </c>
      <c r="B493" s="20" t="s">
        <v>1332</v>
      </c>
      <c r="C493" s="20"/>
      <c r="D493" s="6" t="s">
        <v>443</v>
      </c>
      <c r="E493" s="10">
        <v>1</v>
      </c>
      <c r="F493" s="10">
        <v>13960</v>
      </c>
      <c r="G493" s="10">
        <v>13960</v>
      </c>
    </row>
    <row r="494" spans="1:7" ht="80.099999999999994" customHeight="1" x14ac:dyDescent="0.15">
      <c r="A494" s="6" t="s">
        <v>1333</v>
      </c>
      <c r="B494" s="20" t="s">
        <v>1334</v>
      </c>
      <c r="C494" s="20"/>
      <c r="D494" s="6" t="s">
        <v>443</v>
      </c>
      <c r="E494" s="10">
        <v>12</v>
      </c>
      <c r="F494" s="10">
        <v>4166.6666599999999</v>
      </c>
      <c r="G494" s="10">
        <v>50000</v>
      </c>
    </row>
    <row r="495" spans="1:7" ht="60" customHeight="1" x14ac:dyDescent="0.15">
      <c r="A495" s="6" t="s">
        <v>1335</v>
      </c>
      <c r="B495" s="20" t="s">
        <v>1336</v>
      </c>
      <c r="C495" s="20"/>
      <c r="D495" s="6" t="s">
        <v>443</v>
      </c>
      <c r="E495" s="10">
        <v>12</v>
      </c>
      <c r="F495" s="10">
        <v>2083.3333299999999</v>
      </c>
      <c r="G495" s="10">
        <v>25000</v>
      </c>
    </row>
    <row r="496" spans="1:7" ht="60" customHeight="1" x14ac:dyDescent="0.15">
      <c r="A496" s="6" t="s">
        <v>1337</v>
      </c>
      <c r="B496" s="20" t="s">
        <v>1338</v>
      </c>
      <c r="C496" s="20"/>
      <c r="D496" s="6" t="s">
        <v>443</v>
      </c>
      <c r="E496" s="10">
        <v>1</v>
      </c>
      <c r="F496" s="10">
        <v>10000</v>
      </c>
      <c r="G496" s="10">
        <v>10000</v>
      </c>
    </row>
    <row r="497" spans="1:7" ht="80.099999999999994" customHeight="1" x14ac:dyDescent="0.15">
      <c r="A497" s="6" t="s">
        <v>1339</v>
      </c>
      <c r="B497" s="20" t="s">
        <v>1340</v>
      </c>
      <c r="C497" s="20"/>
      <c r="D497" s="6" t="s">
        <v>443</v>
      </c>
      <c r="E497" s="10">
        <v>12</v>
      </c>
      <c r="F497" s="10">
        <v>41666.666665999997</v>
      </c>
      <c r="G497" s="10">
        <v>500000</v>
      </c>
    </row>
    <row r="498" spans="1:7" ht="60" customHeight="1" x14ac:dyDescent="0.15">
      <c r="A498" s="6" t="s">
        <v>1341</v>
      </c>
      <c r="B498" s="20" t="s">
        <v>1342</v>
      </c>
      <c r="C498" s="20"/>
      <c r="D498" s="6" t="s">
        <v>443</v>
      </c>
      <c r="E498" s="10">
        <v>1</v>
      </c>
      <c r="F498" s="10">
        <v>3400</v>
      </c>
      <c r="G498" s="10">
        <v>3400</v>
      </c>
    </row>
    <row r="499" spans="1:7" ht="80.099999999999994" customHeight="1" x14ac:dyDescent="0.15">
      <c r="A499" s="6" t="s">
        <v>1343</v>
      </c>
      <c r="B499" s="20" t="s">
        <v>1344</v>
      </c>
      <c r="C499" s="20"/>
      <c r="D499" s="6" t="s">
        <v>443</v>
      </c>
      <c r="E499" s="10">
        <v>1</v>
      </c>
      <c r="F499" s="10">
        <v>170000</v>
      </c>
      <c r="G499" s="10">
        <v>170000</v>
      </c>
    </row>
    <row r="500" spans="1:7" ht="60" customHeight="1" x14ac:dyDescent="0.15">
      <c r="A500" s="6" t="s">
        <v>1345</v>
      </c>
      <c r="B500" s="20" t="s">
        <v>1346</v>
      </c>
      <c r="C500" s="20"/>
      <c r="D500" s="6" t="s">
        <v>443</v>
      </c>
      <c r="E500" s="10">
        <v>12</v>
      </c>
      <c r="F500" s="10">
        <v>10000</v>
      </c>
      <c r="G500" s="10">
        <v>120000</v>
      </c>
    </row>
    <row r="501" spans="1:7" ht="80.099999999999994" customHeight="1" x14ac:dyDescent="0.15">
      <c r="A501" s="6" t="s">
        <v>1347</v>
      </c>
      <c r="B501" s="20" t="s">
        <v>1348</v>
      </c>
      <c r="C501" s="20"/>
      <c r="D501" s="6" t="s">
        <v>443</v>
      </c>
      <c r="E501" s="10">
        <v>12</v>
      </c>
      <c r="F501" s="10">
        <v>11666.666660000001</v>
      </c>
      <c r="G501" s="10">
        <v>140000</v>
      </c>
    </row>
    <row r="502" spans="1:7" ht="80.099999999999994" customHeight="1" x14ac:dyDescent="0.15">
      <c r="A502" s="6" t="s">
        <v>1349</v>
      </c>
      <c r="B502" s="20" t="s">
        <v>1350</v>
      </c>
      <c r="C502" s="20"/>
      <c r="D502" s="6" t="s">
        <v>443</v>
      </c>
      <c r="E502" s="10">
        <v>1</v>
      </c>
      <c r="F502" s="10">
        <v>10000</v>
      </c>
      <c r="G502" s="10">
        <v>10000</v>
      </c>
    </row>
    <row r="503" spans="1:7" ht="60" customHeight="1" x14ac:dyDescent="0.15">
      <c r="A503" s="6" t="s">
        <v>1351</v>
      </c>
      <c r="B503" s="20" t="s">
        <v>1352</v>
      </c>
      <c r="C503" s="20"/>
      <c r="D503" s="6" t="s">
        <v>443</v>
      </c>
      <c r="E503" s="10">
        <v>1</v>
      </c>
      <c r="F503" s="10">
        <v>125000</v>
      </c>
      <c r="G503" s="10">
        <v>125000</v>
      </c>
    </row>
    <row r="504" spans="1:7" ht="120" customHeight="1" x14ac:dyDescent="0.15">
      <c r="A504" s="6" t="s">
        <v>1353</v>
      </c>
      <c r="B504" s="20" t="s">
        <v>1354</v>
      </c>
      <c r="C504" s="20"/>
      <c r="D504" s="6" t="s">
        <v>443</v>
      </c>
      <c r="E504" s="10">
        <v>12</v>
      </c>
      <c r="F504" s="10">
        <v>11666.666665999999</v>
      </c>
      <c r="G504" s="10">
        <v>140000</v>
      </c>
    </row>
    <row r="505" spans="1:7" ht="60" customHeight="1" x14ac:dyDescent="0.15">
      <c r="A505" s="6" t="s">
        <v>1355</v>
      </c>
      <c r="B505" s="20" t="s">
        <v>1356</v>
      </c>
      <c r="C505" s="20"/>
      <c r="D505" s="6" t="s">
        <v>443</v>
      </c>
      <c r="E505" s="10">
        <v>1</v>
      </c>
      <c r="F505" s="10">
        <v>50000</v>
      </c>
      <c r="G505" s="10">
        <v>50000</v>
      </c>
    </row>
    <row r="506" spans="1:7" ht="60" customHeight="1" x14ac:dyDescent="0.15">
      <c r="A506" s="6" t="s">
        <v>1357</v>
      </c>
      <c r="B506" s="20" t="s">
        <v>1358</v>
      </c>
      <c r="C506" s="20"/>
      <c r="D506" s="6" t="s">
        <v>443</v>
      </c>
      <c r="E506" s="10">
        <v>12</v>
      </c>
      <c r="F506" s="10">
        <v>10833.333329999999</v>
      </c>
      <c r="G506" s="10">
        <v>130000</v>
      </c>
    </row>
    <row r="507" spans="1:7" ht="140.1" customHeight="1" x14ac:dyDescent="0.15">
      <c r="A507" s="6" t="s">
        <v>221</v>
      </c>
      <c r="B507" s="20" t="s">
        <v>1359</v>
      </c>
      <c r="C507" s="20"/>
      <c r="D507" s="6" t="s">
        <v>443</v>
      </c>
      <c r="E507" s="10">
        <v>12</v>
      </c>
      <c r="F507" s="10">
        <v>29166.666659999999</v>
      </c>
      <c r="G507" s="10">
        <v>350000</v>
      </c>
    </row>
    <row r="508" spans="1:7" ht="180" customHeight="1" x14ac:dyDescent="0.15">
      <c r="A508" s="6" t="s">
        <v>229</v>
      </c>
      <c r="B508" s="20" t="s">
        <v>1360</v>
      </c>
      <c r="C508" s="20"/>
      <c r="D508" s="6" t="s">
        <v>443</v>
      </c>
      <c r="E508" s="10">
        <v>12</v>
      </c>
      <c r="F508" s="10">
        <v>10000</v>
      </c>
      <c r="G508" s="10">
        <v>120000</v>
      </c>
    </row>
    <row r="509" spans="1:7" ht="80.099999999999994" customHeight="1" x14ac:dyDescent="0.15">
      <c r="A509" s="6" t="s">
        <v>1361</v>
      </c>
      <c r="B509" s="20" t="s">
        <v>1362</v>
      </c>
      <c r="C509" s="20"/>
      <c r="D509" s="6" t="s">
        <v>443</v>
      </c>
      <c r="E509" s="10">
        <v>12</v>
      </c>
      <c r="F509" s="10">
        <v>25000</v>
      </c>
      <c r="G509" s="10">
        <v>300000</v>
      </c>
    </row>
    <row r="510" spans="1:7" ht="99.95" customHeight="1" x14ac:dyDescent="0.15">
      <c r="A510" s="6" t="s">
        <v>1363</v>
      </c>
      <c r="B510" s="20" t="s">
        <v>1364</v>
      </c>
      <c r="C510" s="20"/>
      <c r="D510" s="6" t="s">
        <v>443</v>
      </c>
      <c r="E510" s="10">
        <v>12</v>
      </c>
      <c r="F510" s="10">
        <v>50000</v>
      </c>
      <c r="G510" s="10">
        <v>600000</v>
      </c>
    </row>
    <row r="511" spans="1:7" ht="120" customHeight="1" x14ac:dyDescent="0.15">
      <c r="A511" s="6" t="s">
        <v>1365</v>
      </c>
      <c r="B511" s="20" t="s">
        <v>1366</v>
      </c>
      <c r="C511" s="20"/>
      <c r="D511" s="6" t="s">
        <v>791</v>
      </c>
      <c r="E511" s="10">
        <v>12</v>
      </c>
      <c r="F511" s="10">
        <v>50000</v>
      </c>
      <c r="G511" s="10">
        <v>600000</v>
      </c>
    </row>
    <row r="512" spans="1:7" ht="80.099999999999994" customHeight="1" x14ac:dyDescent="0.15">
      <c r="A512" s="6" t="s">
        <v>1367</v>
      </c>
      <c r="B512" s="20" t="s">
        <v>1368</v>
      </c>
      <c r="C512" s="20"/>
      <c r="D512" s="6" t="s">
        <v>443</v>
      </c>
      <c r="E512" s="10">
        <v>12</v>
      </c>
      <c r="F512" s="10">
        <v>43333.333330000001</v>
      </c>
      <c r="G512" s="10">
        <v>520000</v>
      </c>
    </row>
    <row r="513" spans="1:7" ht="80.099999999999994" customHeight="1" x14ac:dyDescent="0.15">
      <c r="A513" s="6" t="s">
        <v>1369</v>
      </c>
      <c r="B513" s="20" t="s">
        <v>1370</v>
      </c>
      <c r="C513" s="20"/>
      <c r="D513" s="6" t="s">
        <v>443</v>
      </c>
      <c r="E513" s="10">
        <v>12</v>
      </c>
      <c r="F513" s="10">
        <v>27500</v>
      </c>
      <c r="G513" s="10">
        <v>330000</v>
      </c>
    </row>
    <row r="514" spans="1:7" ht="99.95" customHeight="1" x14ac:dyDescent="0.15">
      <c r="A514" s="6" t="s">
        <v>237</v>
      </c>
      <c r="B514" s="20" t="s">
        <v>1371</v>
      </c>
      <c r="C514" s="20"/>
      <c r="D514" s="6" t="s">
        <v>443</v>
      </c>
      <c r="E514" s="10">
        <v>12</v>
      </c>
      <c r="F514" s="10">
        <v>39166.666660000003</v>
      </c>
      <c r="G514" s="10">
        <v>470000</v>
      </c>
    </row>
    <row r="515" spans="1:7" ht="99.95" customHeight="1" x14ac:dyDescent="0.15">
      <c r="A515" s="6" t="s">
        <v>1372</v>
      </c>
      <c r="B515" s="20" t="s">
        <v>1373</v>
      </c>
      <c r="C515" s="20"/>
      <c r="D515" s="6" t="s">
        <v>443</v>
      </c>
      <c r="E515" s="10">
        <v>12</v>
      </c>
      <c r="F515" s="10">
        <v>48333.333330000001</v>
      </c>
      <c r="G515" s="10">
        <v>580000</v>
      </c>
    </row>
    <row r="516" spans="1:7" ht="80.099999999999994" customHeight="1" x14ac:dyDescent="0.15">
      <c r="A516" s="6" t="s">
        <v>1374</v>
      </c>
      <c r="B516" s="20" t="s">
        <v>1375</v>
      </c>
      <c r="C516" s="20"/>
      <c r="D516" s="6" t="s">
        <v>791</v>
      </c>
      <c r="E516" s="10">
        <v>12</v>
      </c>
      <c r="F516" s="10">
        <v>42916.666660000003</v>
      </c>
      <c r="G516" s="10">
        <v>515000</v>
      </c>
    </row>
    <row r="517" spans="1:7" ht="24.95" customHeight="1" x14ac:dyDescent="0.15">
      <c r="A517" s="28" t="s">
        <v>489</v>
      </c>
      <c r="B517" s="28"/>
      <c r="C517" s="28"/>
      <c r="D517" s="28"/>
      <c r="E517" s="28"/>
      <c r="F517" s="28"/>
      <c r="G517" s="12">
        <f>SUM(G385:G516)</f>
        <v>64702054.999999993</v>
      </c>
    </row>
    <row r="518" spans="1:7" ht="24.95" customHeight="1" x14ac:dyDescent="0.15"/>
    <row r="519" spans="1:7" ht="20.100000000000001" customHeight="1" x14ac:dyDescent="0.15">
      <c r="A519" s="26" t="s">
        <v>467</v>
      </c>
      <c r="B519" s="26"/>
      <c r="C519" s="27" t="s">
        <v>275</v>
      </c>
      <c r="D519" s="27"/>
      <c r="E519" s="27"/>
      <c r="F519" s="27"/>
      <c r="G519" s="27"/>
    </row>
    <row r="520" spans="1:7" ht="20.100000000000001" customHeight="1" x14ac:dyDescent="0.15">
      <c r="A520" s="26" t="s">
        <v>468</v>
      </c>
      <c r="B520" s="26"/>
      <c r="C520" s="27" t="s">
        <v>663</v>
      </c>
      <c r="D520" s="27"/>
      <c r="E520" s="27"/>
      <c r="F520" s="27"/>
      <c r="G520" s="27"/>
    </row>
    <row r="521" spans="1:7" ht="15" customHeight="1" x14ac:dyDescent="0.15"/>
    <row r="522" spans="1:7" ht="24.95" customHeight="1" x14ac:dyDescent="0.15">
      <c r="A522" s="17" t="s">
        <v>1063</v>
      </c>
      <c r="B522" s="17"/>
      <c r="C522" s="17"/>
      <c r="D522" s="17"/>
      <c r="E522" s="17"/>
      <c r="F522" s="17"/>
      <c r="G522" s="17"/>
    </row>
    <row r="523" spans="1:7" ht="15" customHeight="1" x14ac:dyDescent="0.15"/>
    <row r="524" spans="1:7" ht="50.1" customHeight="1" x14ac:dyDescent="0.15">
      <c r="A524" s="6" t="s">
        <v>376</v>
      </c>
      <c r="B524" s="19" t="s">
        <v>737</v>
      </c>
      <c r="C524" s="19"/>
      <c r="D524" s="6" t="s">
        <v>779</v>
      </c>
      <c r="E524" s="6" t="s">
        <v>780</v>
      </c>
      <c r="F524" s="6" t="s">
        <v>781</v>
      </c>
      <c r="G524" s="6" t="s">
        <v>782</v>
      </c>
    </row>
    <row r="525" spans="1:7" ht="15" customHeight="1" x14ac:dyDescent="0.15">
      <c r="A525" s="6">
        <v>1</v>
      </c>
      <c r="B525" s="19">
        <v>2</v>
      </c>
      <c r="C525" s="19"/>
      <c r="D525" s="6">
        <v>3</v>
      </c>
      <c r="E525" s="6">
        <v>4</v>
      </c>
      <c r="F525" s="6">
        <v>5</v>
      </c>
      <c r="G525" s="6">
        <v>6</v>
      </c>
    </row>
    <row r="526" spans="1:7" ht="39.950000000000003" customHeight="1" x14ac:dyDescent="0.15">
      <c r="A526" s="6" t="s">
        <v>499</v>
      </c>
      <c r="B526" s="20" t="s">
        <v>1376</v>
      </c>
      <c r="C526" s="20"/>
      <c r="D526" s="6" t="s">
        <v>443</v>
      </c>
      <c r="E526" s="10">
        <v>12</v>
      </c>
      <c r="F526" s="10">
        <v>4148.9341670000003</v>
      </c>
      <c r="G526" s="10">
        <v>49787.21</v>
      </c>
    </row>
    <row r="527" spans="1:7" ht="99.95" customHeight="1" x14ac:dyDescent="0.15">
      <c r="A527" s="6" t="s">
        <v>668</v>
      </c>
      <c r="B527" s="20" t="s">
        <v>1377</v>
      </c>
      <c r="C527" s="20"/>
      <c r="D527" s="6" t="s">
        <v>791</v>
      </c>
      <c r="E527" s="10">
        <v>12</v>
      </c>
      <c r="F527" s="10">
        <v>2392.7325000000001</v>
      </c>
      <c r="G527" s="10">
        <v>28712.79</v>
      </c>
    </row>
    <row r="528" spans="1:7" ht="120" customHeight="1" x14ac:dyDescent="0.15">
      <c r="A528" s="6" t="s">
        <v>1378</v>
      </c>
      <c r="B528" s="20" t="s">
        <v>1379</v>
      </c>
      <c r="C528" s="20"/>
      <c r="D528" s="6" t="s">
        <v>443</v>
      </c>
      <c r="E528" s="10">
        <v>12</v>
      </c>
      <c r="F528" s="10">
        <v>125</v>
      </c>
      <c r="G528" s="10">
        <v>1500</v>
      </c>
    </row>
    <row r="529" spans="1:7" ht="24.95" customHeight="1" x14ac:dyDescent="0.15">
      <c r="A529" s="28" t="s">
        <v>489</v>
      </c>
      <c r="B529" s="28"/>
      <c r="C529" s="28"/>
      <c r="D529" s="28"/>
      <c r="E529" s="28"/>
      <c r="F529" s="28"/>
      <c r="G529" s="12">
        <f>SUM(G526:G528)</f>
        <v>80000</v>
      </c>
    </row>
    <row r="530" spans="1:7" ht="24.95" customHeight="1" x14ac:dyDescent="0.15"/>
    <row r="531" spans="1:7" ht="20.100000000000001" customHeight="1" x14ac:dyDescent="0.15">
      <c r="A531" s="26" t="s">
        <v>467</v>
      </c>
      <c r="B531" s="26"/>
      <c r="C531" s="27" t="s">
        <v>275</v>
      </c>
      <c r="D531" s="27"/>
      <c r="E531" s="27"/>
      <c r="F531" s="27"/>
      <c r="G531" s="27"/>
    </row>
    <row r="532" spans="1:7" ht="20.100000000000001" customHeight="1" x14ac:dyDescent="0.15">
      <c r="A532" s="26" t="s">
        <v>468</v>
      </c>
      <c r="B532" s="26"/>
      <c r="C532" s="27" t="s">
        <v>663</v>
      </c>
      <c r="D532" s="27"/>
      <c r="E532" s="27"/>
      <c r="F532" s="27"/>
      <c r="G532" s="27"/>
    </row>
    <row r="533" spans="1:7" ht="15" customHeight="1" x14ac:dyDescent="0.15"/>
    <row r="534" spans="1:7" ht="24.95" customHeight="1" x14ac:dyDescent="0.15">
      <c r="A534" s="17" t="s">
        <v>1072</v>
      </c>
      <c r="B534" s="17"/>
      <c r="C534" s="17"/>
      <c r="D534" s="17"/>
      <c r="E534" s="17"/>
      <c r="F534" s="17"/>
      <c r="G534" s="17"/>
    </row>
    <row r="535" spans="1:7" ht="15" customHeight="1" x14ac:dyDescent="0.15"/>
    <row r="536" spans="1:7" ht="50.1" customHeight="1" x14ac:dyDescent="0.15">
      <c r="A536" s="6" t="s">
        <v>376</v>
      </c>
      <c r="B536" s="19" t="s">
        <v>737</v>
      </c>
      <c r="C536" s="19"/>
      <c r="D536" s="6" t="s">
        <v>779</v>
      </c>
      <c r="E536" s="6" t="s">
        <v>780</v>
      </c>
      <c r="F536" s="6" t="s">
        <v>781</v>
      </c>
      <c r="G536" s="6" t="s">
        <v>782</v>
      </c>
    </row>
    <row r="537" spans="1:7" ht="15" customHeight="1" x14ac:dyDescent="0.15">
      <c r="A537" s="6">
        <v>1</v>
      </c>
      <c r="B537" s="19">
        <v>2</v>
      </c>
      <c r="C537" s="19"/>
      <c r="D537" s="6">
        <v>3</v>
      </c>
      <c r="E537" s="6">
        <v>4</v>
      </c>
      <c r="F537" s="6">
        <v>5</v>
      </c>
      <c r="G537" s="6">
        <v>6</v>
      </c>
    </row>
    <row r="538" spans="1:7" ht="80.099999999999994" customHeight="1" x14ac:dyDescent="0.15">
      <c r="A538" s="6" t="s">
        <v>573</v>
      </c>
      <c r="B538" s="20" t="s">
        <v>1380</v>
      </c>
      <c r="C538" s="20"/>
      <c r="D538" s="6" t="s">
        <v>443</v>
      </c>
      <c r="E538" s="10">
        <v>1</v>
      </c>
      <c r="F538" s="10">
        <v>78999</v>
      </c>
      <c r="G538" s="10">
        <v>78999</v>
      </c>
    </row>
    <row r="539" spans="1:7" ht="80.099999999999994" customHeight="1" x14ac:dyDescent="0.15">
      <c r="A539" s="6" t="s">
        <v>577</v>
      </c>
      <c r="B539" s="20" t="s">
        <v>1381</v>
      </c>
      <c r="C539" s="20"/>
      <c r="D539" s="6" t="s">
        <v>443</v>
      </c>
      <c r="E539" s="10">
        <v>1</v>
      </c>
      <c r="F539" s="10">
        <v>15000</v>
      </c>
      <c r="G539" s="10">
        <v>15000</v>
      </c>
    </row>
    <row r="540" spans="1:7" ht="99.95" customHeight="1" x14ac:dyDescent="0.15">
      <c r="A540" s="6" t="s">
        <v>577</v>
      </c>
      <c r="B540" s="20" t="s">
        <v>1382</v>
      </c>
      <c r="C540" s="20"/>
      <c r="D540" s="6" t="s">
        <v>443</v>
      </c>
      <c r="E540" s="10">
        <v>1</v>
      </c>
      <c r="F540" s="10">
        <v>17000</v>
      </c>
      <c r="G540" s="10">
        <v>17000</v>
      </c>
    </row>
    <row r="541" spans="1:7" ht="99.95" customHeight="1" x14ac:dyDescent="0.15">
      <c r="A541" s="6" t="s">
        <v>610</v>
      </c>
      <c r="B541" s="20" t="s">
        <v>1383</v>
      </c>
      <c r="C541" s="20"/>
      <c r="D541" s="6" t="s">
        <v>443</v>
      </c>
      <c r="E541" s="10">
        <v>9</v>
      </c>
      <c r="F541" s="10">
        <v>1498.88888</v>
      </c>
      <c r="G541" s="10">
        <v>13490</v>
      </c>
    </row>
    <row r="542" spans="1:7" ht="39.950000000000003" customHeight="1" x14ac:dyDescent="0.15">
      <c r="A542" s="6" t="s">
        <v>614</v>
      </c>
      <c r="B542" s="20" t="s">
        <v>1384</v>
      </c>
      <c r="C542" s="20"/>
      <c r="D542" s="6" t="s">
        <v>443</v>
      </c>
      <c r="E542" s="10">
        <v>125</v>
      </c>
      <c r="F542" s="10">
        <v>38108.160000000003</v>
      </c>
      <c r="G542" s="10">
        <v>4763520</v>
      </c>
    </row>
    <row r="543" spans="1:7" ht="39.950000000000003" customHeight="1" x14ac:dyDescent="0.15">
      <c r="A543" s="6" t="s">
        <v>165</v>
      </c>
      <c r="B543" s="20" t="s">
        <v>1385</v>
      </c>
      <c r="C543" s="20"/>
      <c r="D543" s="6" t="s">
        <v>443</v>
      </c>
      <c r="E543" s="10">
        <v>8</v>
      </c>
      <c r="F543" s="10">
        <v>7060</v>
      </c>
      <c r="G543" s="10">
        <v>56480</v>
      </c>
    </row>
    <row r="544" spans="1:7" ht="120" customHeight="1" x14ac:dyDescent="0.15">
      <c r="A544" s="6" t="s">
        <v>1386</v>
      </c>
      <c r="B544" s="20" t="s">
        <v>1387</v>
      </c>
      <c r="C544" s="20"/>
      <c r="D544" s="6" t="s">
        <v>443</v>
      </c>
      <c r="E544" s="10">
        <v>50</v>
      </c>
      <c r="F544" s="10">
        <v>14661.1484</v>
      </c>
      <c r="G544" s="10">
        <v>733057.42</v>
      </c>
    </row>
    <row r="545" spans="1:7" ht="39.950000000000003" customHeight="1" x14ac:dyDescent="0.15">
      <c r="A545" s="6" t="s">
        <v>1388</v>
      </c>
      <c r="B545" s="20" t="s">
        <v>1389</v>
      </c>
      <c r="C545" s="20"/>
      <c r="D545" s="6" t="s">
        <v>443</v>
      </c>
      <c r="E545" s="10">
        <v>240</v>
      </c>
      <c r="F545" s="10">
        <v>5000</v>
      </c>
      <c r="G545" s="10">
        <v>1200000</v>
      </c>
    </row>
    <row r="546" spans="1:7" ht="39.950000000000003" customHeight="1" x14ac:dyDescent="0.15">
      <c r="A546" s="6" t="s">
        <v>1390</v>
      </c>
      <c r="B546" s="20" t="s">
        <v>1391</v>
      </c>
      <c r="C546" s="20"/>
      <c r="D546" s="6" t="s">
        <v>443</v>
      </c>
      <c r="E546" s="10">
        <v>522</v>
      </c>
      <c r="F546" s="10">
        <v>10016.48567</v>
      </c>
      <c r="G546" s="10">
        <v>5228605.5199999996</v>
      </c>
    </row>
    <row r="547" spans="1:7" ht="39.950000000000003" customHeight="1" x14ac:dyDescent="0.15">
      <c r="A547" s="6" t="s">
        <v>1392</v>
      </c>
      <c r="B547" s="20" t="s">
        <v>1393</v>
      </c>
      <c r="C547" s="20"/>
      <c r="D547" s="6" t="s">
        <v>443</v>
      </c>
      <c r="E547" s="10">
        <v>1000</v>
      </c>
      <c r="F547" s="10">
        <v>5000</v>
      </c>
      <c r="G547" s="10">
        <v>5000000</v>
      </c>
    </row>
    <row r="548" spans="1:7" ht="39.950000000000003" customHeight="1" x14ac:dyDescent="0.15">
      <c r="A548" s="6" t="s">
        <v>1394</v>
      </c>
      <c r="B548" s="20" t="s">
        <v>1395</v>
      </c>
      <c r="C548" s="20"/>
      <c r="D548" s="6" t="s">
        <v>443</v>
      </c>
      <c r="E548" s="10">
        <v>2</v>
      </c>
      <c r="F548" s="10">
        <v>45000</v>
      </c>
      <c r="G548" s="10">
        <v>90000</v>
      </c>
    </row>
    <row r="549" spans="1:7" ht="39.950000000000003" customHeight="1" x14ac:dyDescent="0.15">
      <c r="A549" s="6" t="s">
        <v>261</v>
      </c>
      <c r="B549" s="20" t="s">
        <v>1396</v>
      </c>
      <c r="C549" s="20"/>
      <c r="D549" s="6" t="s">
        <v>443</v>
      </c>
      <c r="E549" s="10">
        <v>100</v>
      </c>
      <c r="F549" s="10">
        <v>1150</v>
      </c>
      <c r="G549" s="10">
        <v>115000</v>
      </c>
    </row>
    <row r="550" spans="1:7" ht="80.099999999999994" customHeight="1" x14ac:dyDescent="0.15">
      <c r="A550" s="6" t="s">
        <v>344</v>
      </c>
      <c r="B550" s="20" t="s">
        <v>1397</v>
      </c>
      <c r="C550" s="20"/>
      <c r="D550" s="6" t="s">
        <v>443</v>
      </c>
      <c r="E550" s="10">
        <v>100</v>
      </c>
      <c r="F550" s="10">
        <v>5588.4805999999999</v>
      </c>
      <c r="G550" s="10">
        <v>558848.06000000006</v>
      </c>
    </row>
    <row r="551" spans="1:7" ht="24.95" customHeight="1" x14ac:dyDescent="0.15">
      <c r="A551" s="28" t="s">
        <v>489</v>
      </c>
      <c r="B551" s="28"/>
      <c r="C551" s="28"/>
      <c r="D551" s="28"/>
      <c r="E551" s="28"/>
      <c r="F551" s="28"/>
      <c r="G551" s="12">
        <f>SUM(G538:G550)</f>
        <v>17869999.999999996</v>
      </c>
    </row>
    <row r="552" spans="1:7" ht="24.95" customHeight="1" x14ac:dyDescent="0.15"/>
    <row r="553" spans="1:7" ht="20.100000000000001" customHeight="1" x14ac:dyDescent="0.15">
      <c r="A553" s="26" t="s">
        <v>467</v>
      </c>
      <c r="B553" s="26"/>
      <c r="C553" s="27" t="s">
        <v>275</v>
      </c>
      <c r="D553" s="27"/>
      <c r="E553" s="27"/>
      <c r="F553" s="27"/>
      <c r="G553" s="27"/>
    </row>
    <row r="554" spans="1:7" ht="20.100000000000001" customHeight="1" x14ac:dyDescent="0.15">
      <c r="A554" s="26" t="s">
        <v>468</v>
      </c>
      <c r="B554" s="26"/>
      <c r="C554" s="27" t="s">
        <v>663</v>
      </c>
      <c r="D554" s="27"/>
      <c r="E554" s="27"/>
      <c r="F554" s="27"/>
      <c r="G554" s="27"/>
    </row>
    <row r="555" spans="1:7" ht="15" customHeight="1" x14ac:dyDescent="0.15"/>
    <row r="556" spans="1:7" ht="24.95" customHeight="1" x14ac:dyDescent="0.15">
      <c r="A556" s="17" t="s">
        <v>1398</v>
      </c>
      <c r="B556" s="17"/>
      <c r="C556" s="17"/>
      <c r="D556" s="17"/>
      <c r="E556" s="17"/>
      <c r="F556" s="17"/>
      <c r="G556" s="17"/>
    </row>
    <row r="557" spans="1:7" ht="15" customHeight="1" x14ac:dyDescent="0.15"/>
    <row r="558" spans="1:7" ht="50.1" customHeight="1" x14ac:dyDescent="0.15">
      <c r="A558" s="6" t="s">
        <v>376</v>
      </c>
      <c r="B558" s="19" t="s">
        <v>737</v>
      </c>
      <c r="C558" s="19"/>
      <c r="D558" s="6" t="s">
        <v>779</v>
      </c>
      <c r="E558" s="6" t="s">
        <v>780</v>
      </c>
      <c r="F558" s="6" t="s">
        <v>781</v>
      </c>
      <c r="G558" s="6" t="s">
        <v>782</v>
      </c>
    </row>
    <row r="559" spans="1:7" ht="15" customHeight="1" x14ac:dyDescent="0.15">
      <c r="A559" s="6">
        <v>1</v>
      </c>
      <c r="B559" s="19">
        <v>2</v>
      </c>
      <c r="C559" s="19"/>
      <c r="D559" s="6">
        <v>3</v>
      </c>
      <c r="E559" s="6">
        <v>4</v>
      </c>
      <c r="F559" s="6">
        <v>5</v>
      </c>
      <c r="G559" s="6">
        <v>6</v>
      </c>
    </row>
    <row r="560" spans="1:7" ht="39.950000000000003" customHeight="1" x14ac:dyDescent="0.15">
      <c r="A560" s="6" t="s">
        <v>563</v>
      </c>
      <c r="B560" s="20" t="s">
        <v>1399</v>
      </c>
      <c r="C560" s="20"/>
      <c r="D560" s="6" t="s">
        <v>443</v>
      </c>
      <c r="E560" s="10">
        <v>200</v>
      </c>
      <c r="F560" s="10">
        <v>100</v>
      </c>
      <c r="G560" s="10">
        <v>20000</v>
      </c>
    </row>
    <row r="561" spans="1:7" ht="24.95" customHeight="1" x14ac:dyDescent="0.15">
      <c r="A561" s="28" t="s">
        <v>489</v>
      </c>
      <c r="B561" s="28"/>
      <c r="C561" s="28"/>
      <c r="D561" s="28"/>
      <c r="E561" s="28"/>
      <c r="F561" s="28"/>
      <c r="G561" s="12">
        <f>SUM(G560:G560)</f>
        <v>20000</v>
      </c>
    </row>
    <row r="562" spans="1:7" ht="24.95" customHeight="1" x14ac:dyDescent="0.15"/>
    <row r="563" spans="1:7" ht="20.100000000000001" customHeight="1" x14ac:dyDescent="0.15">
      <c r="A563" s="26" t="s">
        <v>467</v>
      </c>
      <c r="B563" s="26"/>
      <c r="C563" s="27" t="s">
        <v>275</v>
      </c>
      <c r="D563" s="27"/>
      <c r="E563" s="27"/>
      <c r="F563" s="27"/>
      <c r="G563" s="27"/>
    </row>
    <row r="564" spans="1:7" ht="20.100000000000001" customHeight="1" x14ac:dyDescent="0.15">
      <c r="A564" s="26" t="s">
        <v>468</v>
      </c>
      <c r="B564" s="26"/>
      <c r="C564" s="27" t="s">
        <v>663</v>
      </c>
      <c r="D564" s="27"/>
      <c r="E564" s="27"/>
      <c r="F564" s="27"/>
      <c r="G564" s="27"/>
    </row>
    <row r="565" spans="1:7" ht="15" customHeight="1" x14ac:dyDescent="0.15"/>
    <row r="566" spans="1:7" ht="24.95" customHeight="1" x14ac:dyDescent="0.15">
      <c r="A566" s="17" t="s">
        <v>1092</v>
      </c>
      <c r="B566" s="17"/>
      <c r="C566" s="17"/>
      <c r="D566" s="17"/>
      <c r="E566" s="17"/>
      <c r="F566" s="17"/>
      <c r="G566" s="17"/>
    </row>
    <row r="567" spans="1:7" ht="15" customHeight="1" x14ac:dyDescent="0.15"/>
    <row r="568" spans="1:7" ht="50.1" customHeight="1" x14ac:dyDescent="0.15">
      <c r="A568" s="6" t="s">
        <v>376</v>
      </c>
      <c r="B568" s="19" t="s">
        <v>737</v>
      </c>
      <c r="C568" s="19"/>
      <c r="D568" s="6" t="s">
        <v>779</v>
      </c>
      <c r="E568" s="6" t="s">
        <v>780</v>
      </c>
      <c r="F568" s="6" t="s">
        <v>781</v>
      </c>
      <c r="G568" s="6" t="s">
        <v>782</v>
      </c>
    </row>
    <row r="569" spans="1:7" ht="15" customHeight="1" x14ac:dyDescent="0.15">
      <c r="A569" s="6">
        <v>1</v>
      </c>
      <c r="B569" s="19">
        <v>2</v>
      </c>
      <c r="C569" s="19"/>
      <c r="D569" s="6">
        <v>3</v>
      </c>
      <c r="E569" s="6">
        <v>4</v>
      </c>
      <c r="F569" s="6">
        <v>5</v>
      </c>
      <c r="G569" s="6">
        <v>6</v>
      </c>
    </row>
    <row r="570" spans="1:7" ht="39.950000000000003" customHeight="1" x14ac:dyDescent="0.15">
      <c r="A570" s="6" t="s">
        <v>567</v>
      </c>
      <c r="B570" s="20" t="s">
        <v>1400</v>
      </c>
      <c r="C570" s="20"/>
      <c r="D570" s="6" t="s">
        <v>443</v>
      </c>
      <c r="E570" s="10">
        <v>15168</v>
      </c>
      <c r="F570" s="10">
        <v>51.991143000000001</v>
      </c>
      <c r="G570" s="10">
        <v>788601.66</v>
      </c>
    </row>
    <row r="571" spans="1:7" ht="39.950000000000003" customHeight="1" x14ac:dyDescent="0.15">
      <c r="A571" s="6" t="s">
        <v>567</v>
      </c>
      <c r="B571" s="20" t="s">
        <v>1401</v>
      </c>
      <c r="C571" s="20"/>
      <c r="D571" s="6" t="s">
        <v>443</v>
      </c>
      <c r="E571" s="10">
        <v>7042</v>
      </c>
      <c r="F571" s="10">
        <v>47.993769</v>
      </c>
      <c r="G571" s="10">
        <v>337972.12</v>
      </c>
    </row>
    <row r="572" spans="1:7" ht="39.950000000000003" customHeight="1" x14ac:dyDescent="0.15">
      <c r="A572" s="6" t="s">
        <v>569</v>
      </c>
      <c r="B572" s="20" t="s">
        <v>1402</v>
      </c>
      <c r="C572" s="20"/>
      <c r="D572" s="6" t="s">
        <v>443</v>
      </c>
      <c r="E572" s="10">
        <v>30000</v>
      </c>
      <c r="F572" s="10">
        <v>52</v>
      </c>
      <c r="G572" s="10">
        <v>1560000</v>
      </c>
    </row>
    <row r="573" spans="1:7" ht="39.950000000000003" customHeight="1" x14ac:dyDescent="0.15">
      <c r="A573" s="6" t="s">
        <v>569</v>
      </c>
      <c r="B573" s="20" t="s">
        <v>1403</v>
      </c>
      <c r="C573" s="20"/>
      <c r="D573" s="6" t="s">
        <v>443</v>
      </c>
      <c r="E573" s="10">
        <v>9999</v>
      </c>
      <c r="F573" s="10">
        <v>55</v>
      </c>
      <c r="G573" s="10">
        <v>549945</v>
      </c>
    </row>
    <row r="574" spans="1:7" ht="39.950000000000003" customHeight="1" x14ac:dyDescent="0.15">
      <c r="A574" s="6" t="s">
        <v>569</v>
      </c>
      <c r="B574" s="20" t="s">
        <v>1404</v>
      </c>
      <c r="C574" s="20"/>
      <c r="D574" s="6" t="s">
        <v>443</v>
      </c>
      <c r="E574" s="10">
        <v>5500</v>
      </c>
      <c r="F574" s="10">
        <v>47.9</v>
      </c>
      <c r="G574" s="10">
        <v>263450</v>
      </c>
    </row>
    <row r="575" spans="1:7" ht="39.950000000000003" customHeight="1" x14ac:dyDescent="0.15">
      <c r="A575" s="6" t="s">
        <v>569</v>
      </c>
      <c r="B575" s="20" t="s">
        <v>1405</v>
      </c>
      <c r="C575" s="20"/>
      <c r="D575" s="6" t="s">
        <v>443</v>
      </c>
      <c r="E575" s="10">
        <v>1</v>
      </c>
      <c r="F575" s="10">
        <v>31.22</v>
      </c>
      <c r="G575" s="10">
        <v>31.22</v>
      </c>
    </row>
    <row r="576" spans="1:7" ht="24.95" customHeight="1" x14ac:dyDescent="0.15">
      <c r="A576" s="28" t="s">
        <v>489</v>
      </c>
      <c r="B576" s="28"/>
      <c r="C576" s="28"/>
      <c r="D576" s="28"/>
      <c r="E576" s="28"/>
      <c r="F576" s="28"/>
      <c r="G576" s="12">
        <f>SUM(G570:G575)</f>
        <v>3500000.0000000005</v>
      </c>
    </row>
    <row r="577" spans="1:7" ht="24.95" customHeight="1" x14ac:dyDescent="0.15"/>
    <row r="578" spans="1:7" ht="20.100000000000001" customHeight="1" x14ac:dyDescent="0.15">
      <c r="A578" s="26" t="s">
        <v>467</v>
      </c>
      <c r="B578" s="26"/>
      <c r="C578" s="27" t="s">
        <v>275</v>
      </c>
      <c r="D578" s="27"/>
      <c r="E578" s="27"/>
      <c r="F578" s="27"/>
      <c r="G578" s="27"/>
    </row>
    <row r="579" spans="1:7" ht="20.100000000000001" customHeight="1" x14ac:dyDescent="0.15">
      <c r="A579" s="26" t="s">
        <v>468</v>
      </c>
      <c r="B579" s="26"/>
      <c r="C579" s="27" t="s">
        <v>663</v>
      </c>
      <c r="D579" s="27"/>
      <c r="E579" s="27"/>
      <c r="F579" s="27"/>
      <c r="G579" s="27"/>
    </row>
    <row r="580" spans="1:7" ht="15" customHeight="1" x14ac:dyDescent="0.15"/>
    <row r="581" spans="1:7" ht="24.95" customHeight="1" x14ac:dyDescent="0.15">
      <c r="A581" s="17" t="s">
        <v>1099</v>
      </c>
      <c r="B581" s="17"/>
      <c r="C581" s="17"/>
      <c r="D581" s="17"/>
      <c r="E581" s="17"/>
      <c r="F581" s="17"/>
      <c r="G581" s="17"/>
    </row>
    <row r="582" spans="1:7" ht="15" customHeight="1" x14ac:dyDescent="0.15"/>
    <row r="583" spans="1:7" ht="50.1" customHeight="1" x14ac:dyDescent="0.15">
      <c r="A583" s="6" t="s">
        <v>376</v>
      </c>
      <c r="B583" s="19" t="s">
        <v>737</v>
      </c>
      <c r="C583" s="19"/>
      <c r="D583" s="6" t="s">
        <v>779</v>
      </c>
      <c r="E583" s="6" t="s">
        <v>780</v>
      </c>
      <c r="F583" s="6" t="s">
        <v>781</v>
      </c>
      <c r="G583" s="6" t="s">
        <v>782</v>
      </c>
    </row>
    <row r="584" spans="1:7" ht="15" customHeight="1" x14ac:dyDescent="0.15">
      <c r="A584" s="6">
        <v>1</v>
      </c>
      <c r="B584" s="19">
        <v>2</v>
      </c>
      <c r="C584" s="19"/>
      <c r="D584" s="6">
        <v>3</v>
      </c>
      <c r="E584" s="6">
        <v>4</v>
      </c>
      <c r="F584" s="6">
        <v>5</v>
      </c>
      <c r="G584" s="6">
        <v>6</v>
      </c>
    </row>
    <row r="585" spans="1:7" ht="80.099999999999994" customHeight="1" x14ac:dyDescent="0.15">
      <c r="A585" s="6" t="s">
        <v>557</v>
      </c>
      <c r="B585" s="20" t="s">
        <v>1406</v>
      </c>
      <c r="C585" s="20"/>
      <c r="D585" s="6" t="s">
        <v>443</v>
      </c>
      <c r="E585" s="10">
        <v>6</v>
      </c>
      <c r="F585" s="10">
        <v>267.63</v>
      </c>
      <c r="G585" s="10">
        <v>1605.78</v>
      </c>
    </row>
    <row r="586" spans="1:7" ht="80.099999999999994" customHeight="1" x14ac:dyDescent="0.15">
      <c r="A586" s="6" t="s">
        <v>557</v>
      </c>
      <c r="B586" s="20" t="s">
        <v>1407</v>
      </c>
      <c r="C586" s="20"/>
      <c r="D586" s="6" t="s">
        <v>443</v>
      </c>
      <c r="E586" s="10">
        <v>10</v>
      </c>
      <c r="F586" s="10">
        <v>8.89</v>
      </c>
      <c r="G586" s="10">
        <v>88.9</v>
      </c>
    </row>
    <row r="587" spans="1:7" ht="80.099999999999994" customHeight="1" x14ac:dyDescent="0.15">
      <c r="A587" s="6" t="s">
        <v>557</v>
      </c>
      <c r="B587" s="20" t="s">
        <v>1408</v>
      </c>
      <c r="C587" s="20"/>
      <c r="D587" s="6" t="s">
        <v>443</v>
      </c>
      <c r="E587" s="10">
        <v>20</v>
      </c>
      <c r="F587" s="10">
        <v>133.32</v>
      </c>
      <c r="G587" s="10">
        <v>2666.4</v>
      </c>
    </row>
    <row r="588" spans="1:7" ht="80.099999999999994" customHeight="1" x14ac:dyDescent="0.15">
      <c r="A588" s="6" t="s">
        <v>557</v>
      </c>
      <c r="B588" s="20" t="s">
        <v>1409</v>
      </c>
      <c r="C588" s="20"/>
      <c r="D588" s="6" t="s">
        <v>443</v>
      </c>
      <c r="E588" s="10">
        <v>10</v>
      </c>
      <c r="F588" s="10">
        <v>48.39</v>
      </c>
      <c r="G588" s="10">
        <v>483.9</v>
      </c>
    </row>
    <row r="589" spans="1:7" ht="80.099999999999994" customHeight="1" x14ac:dyDescent="0.15">
      <c r="A589" s="6" t="s">
        <v>557</v>
      </c>
      <c r="B589" s="20" t="s">
        <v>1410</v>
      </c>
      <c r="C589" s="20"/>
      <c r="D589" s="6" t="s">
        <v>443</v>
      </c>
      <c r="E589" s="10">
        <v>2</v>
      </c>
      <c r="F589" s="10">
        <v>538.23</v>
      </c>
      <c r="G589" s="10">
        <v>1076.46</v>
      </c>
    </row>
    <row r="590" spans="1:7" ht="80.099999999999994" customHeight="1" x14ac:dyDescent="0.15">
      <c r="A590" s="6" t="s">
        <v>557</v>
      </c>
      <c r="B590" s="20" t="s">
        <v>1411</v>
      </c>
      <c r="C590" s="20"/>
      <c r="D590" s="6" t="s">
        <v>443</v>
      </c>
      <c r="E590" s="10">
        <v>17</v>
      </c>
      <c r="F590" s="10">
        <v>170.85</v>
      </c>
      <c r="G590" s="10">
        <v>2904.45</v>
      </c>
    </row>
    <row r="591" spans="1:7" ht="80.099999999999994" customHeight="1" x14ac:dyDescent="0.15">
      <c r="A591" s="6" t="s">
        <v>557</v>
      </c>
      <c r="B591" s="20" t="s">
        <v>1412</v>
      </c>
      <c r="C591" s="20"/>
      <c r="D591" s="6" t="s">
        <v>443</v>
      </c>
      <c r="E591" s="10">
        <v>4</v>
      </c>
      <c r="F591" s="10">
        <v>1183.0899999999999</v>
      </c>
      <c r="G591" s="10">
        <v>4732.3599999999997</v>
      </c>
    </row>
    <row r="592" spans="1:7" ht="80.099999999999994" customHeight="1" x14ac:dyDescent="0.15">
      <c r="A592" s="6" t="s">
        <v>557</v>
      </c>
      <c r="B592" s="20" t="s">
        <v>1413</v>
      </c>
      <c r="C592" s="20"/>
      <c r="D592" s="6" t="s">
        <v>443</v>
      </c>
      <c r="E592" s="10">
        <v>4</v>
      </c>
      <c r="F592" s="10">
        <v>950.03</v>
      </c>
      <c r="G592" s="10">
        <v>3800.12</v>
      </c>
    </row>
    <row r="593" spans="1:7" ht="80.099999999999994" customHeight="1" x14ac:dyDescent="0.15">
      <c r="A593" s="6" t="s">
        <v>557</v>
      </c>
      <c r="B593" s="20" t="s">
        <v>1411</v>
      </c>
      <c r="C593" s="20"/>
      <c r="D593" s="6" t="s">
        <v>443</v>
      </c>
      <c r="E593" s="10">
        <v>5</v>
      </c>
      <c r="F593" s="10">
        <v>293.3</v>
      </c>
      <c r="G593" s="10">
        <v>1466.5</v>
      </c>
    </row>
    <row r="594" spans="1:7" ht="80.099999999999994" customHeight="1" x14ac:dyDescent="0.15">
      <c r="A594" s="6" t="s">
        <v>557</v>
      </c>
      <c r="B594" s="20" t="s">
        <v>1414</v>
      </c>
      <c r="C594" s="20"/>
      <c r="D594" s="6" t="s">
        <v>443</v>
      </c>
      <c r="E594" s="10">
        <v>14</v>
      </c>
      <c r="F594" s="10">
        <v>668.58</v>
      </c>
      <c r="G594" s="10">
        <v>9360.1200000000008</v>
      </c>
    </row>
    <row r="595" spans="1:7" ht="99.95" customHeight="1" x14ac:dyDescent="0.15">
      <c r="A595" s="6" t="s">
        <v>557</v>
      </c>
      <c r="B595" s="20" t="s">
        <v>1415</v>
      </c>
      <c r="C595" s="20"/>
      <c r="D595" s="6" t="s">
        <v>443</v>
      </c>
      <c r="E595" s="10">
        <v>3</v>
      </c>
      <c r="F595" s="10">
        <v>555.07000000000005</v>
      </c>
      <c r="G595" s="10">
        <v>1665.21</v>
      </c>
    </row>
    <row r="596" spans="1:7" ht="99.95" customHeight="1" x14ac:dyDescent="0.15">
      <c r="A596" s="6" t="s">
        <v>557</v>
      </c>
      <c r="B596" s="20" t="s">
        <v>1416</v>
      </c>
      <c r="C596" s="20"/>
      <c r="D596" s="6" t="s">
        <v>443</v>
      </c>
      <c r="E596" s="10">
        <v>3</v>
      </c>
      <c r="F596" s="10">
        <v>970.74</v>
      </c>
      <c r="G596" s="10">
        <v>2912.22</v>
      </c>
    </row>
    <row r="597" spans="1:7" ht="80.099999999999994" customHeight="1" x14ac:dyDescent="0.15">
      <c r="A597" s="6" t="s">
        <v>557</v>
      </c>
      <c r="B597" s="20" t="s">
        <v>1417</v>
      </c>
      <c r="C597" s="20"/>
      <c r="D597" s="6" t="s">
        <v>443</v>
      </c>
      <c r="E597" s="10">
        <v>30</v>
      </c>
      <c r="F597" s="10">
        <v>60.24</v>
      </c>
      <c r="G597" s="10">
        <v>1807.2</v>
      </c>
    </row>
    <row r="598" spans="1:7" ht="80.099999999999994" customHeight="1" x14ac:dyDescent="0.15">
      <c r="A598" s="6" t="s">
        <v>557</v>
      </c>
      <c r="B598" s="20" t="s">
        <v>1418</v>
      </c>
      <c r="C598" s="20"/>
      <c r="D598" s="6" t="s">
        <v>443</v>
      </c>
      <c r="E598" s="10">
        <v>22</v>
      </c>
      <c r="F598" s="10">
        <v>330.83</v>
      </c>
      <c r="G598" s="10">
        <v>7278.26</v>
      </c>
    </row>
    <row r="599" spans="1:7" ht="80.099999999999994" customHeight="1" x14ac:dyDescent="0.15">
      <c r="A599" s="6" t="s">
        <v>557</v>
      </c>
      <c r="B599" s="20" t="s">
        <v>1419</v>
      </c>
      <c r="C599" s="20"/>
      <c r="D599" s="6" t="s">
        <v>443</v>
      </c>
      <c r="E599" s="10">
        <v>15</v>
      </c>
      <c r="F599" s="10">
        <v>52.35</v>
      </c>
      <c r="G599" s="10">
        <v>785.25</v>
      </c>
    </row>
    <row r="600" spans="1:7" ht="80.099999999999994" customHeight="1" x14ac:dyDescent="0.15">
      <c r="A600" s="6" t="s">
        <v>557</v>
      </c>
      <c r="B600" s="20" t="s">
        <v>1420</v>
      </c>
      <c r="C600" s="20"/>
      <c r="D600" s="6" t="s">
        <v>443</v>
      </c>
      <c r="E600" s="10">
        <v>11</v>
      </c>
      <c r="F600" s="10">
        <v>254.8</v>
      </c>
      <c r="G600" s="10">
        <v>2802.8</v>
      </c>
    </row>
    <row r="601" spans="1:7" ht="80.099999999999994" customHeight="1" x14ac:dyDescent="0.15">
      <c r="A601" s="6" t="s">
        <v>557</v>
      </c>
      <c r="B601" s="20" t="s">
        <v>1421</v>
      </c>
      <c r="C601" s="20"/>
      <c r="D601" s="6" t="s">
        <v>443</v>
      </c>
      <c r="E601" s="10">
        <v>6</v>
      </c>
      <c r="F601" s="10">
        <v>333.79</v>
      </c>
      <c r="G601" s="10">
        <v>2002.74</v>
      </c>
    </row>
    <row r="602" spans="1:7" ht="80.099999999999994" customHeight="1" x14ac:dyDescent="0.15">
      <c r="A602" s="6" t="s">
        <v>557</v>
      </c>
      <c r="B602" s="20" t="s">
        <v>1422</v>
      </c>
      <c r="C602" s="20"/>
      <c r="D602" s="6" t="s">
        <v>443</v>
      </c>
      <c r="E602" s="10">
        <v>10</v>
      </c>
      <c r="F602" s="10">
        <v>97.77</v>
      </c>
      <c r="G602" s="10">
        <v>977.7</v>
      </c>
    </row>
    <row r="603" spans="1:7" ht="80.099999999999994" customHeight="1" x14ac:dyDescent="0.15">
      <c r="A603" s="6" t="s">
        <v>557</v>
      </c>
      <c r="B603" s="20" t="s">
        <v>1423</v>
      </c>
      <c r="C603" s="20"/>
      <c r="D603" s="6" t="s">
        <v>443</v>
      </c>
      <c r="E603" s="10">
        <v>2</v>
      </c>
      <c r="F603" s="10">
        <v>572.73</v>
      </c>
      <c r="G603" s="10">
        <v>1145.46</v>
      </c>
    </row>
    <row r="604" spans="1:7" ht="80.099999999999994" customHeight="1" x14ac:dyDescent="0.15">
      <c r="A604" s="6" t="s">
        <v>557</v>
      </c>
      <c r="B604" s="20" t="s">
        <v>1424</v>
      </c>
      <c r="C604" s="20"/>
      <c r="D604" s="6" t="s">
        <v>443</v>
      </c>
      <c r="E604" s="10">
        <v>10</v>
      </c>
      <c r="F604" s="10">
        <v>142.21</v>
      </c>
      <c r="G604" s="10">
        <v>1422.1</v>
      </c>
    </row>
    <row r="605" spans="1:7" ht="80.099999999999994" customHeight="1" x14ac:dyDescent="0.15">
      <c r="A605" s="6" t="s">
        <v>557</v>
      </c>
      <c r="B605" s="20" t="s">
        <v>1425</v>
      </c>
      <c r="C605" s="20"/>
      <c r="D605" s="6" t="s">
        <v>443</v>
      </c>
      <c r="E605" s="10">
        <v>30</v>
      </c>
      <c r="F605" s="10">
        <v>44.44</v>
      </c>
      <c r="G605" s="10">
        <v>1333.2</v>
      </c>
    </row>
    <row r="606" spans="1:7" ht="80.099999999999994" customHeight="1" x14ac:dyDescent="0.15">
      <c r="A606" s="6" t="s">
        <v>557</v>
      </c>
      <c r="B606" s="20" t="s">
        <v>1426</v>
      </c>
      <c r="C606" s="20"/>
      <c r="D606" s="6" t="s">
        <v>443</v>
      </c>
      <c r="E606" s="10">
        <v>6</v>
      </c>
      <c r="F606" s="10">
        <v>87.89</v>
      </c>
      <c r="G606" s="10">
        <v>527.34</v>
      </c>
    </row>
    <row r="607" spans="1:7" ht="80.099999999999994" customHeight="1" x14ac:dyDescent="0.15">
      <c r="A607" s="6" t="s">
        <v>557</v>
      </c>
      <c r="B607" s="20" t="s">
        <v>1427</v>
      </c>
      <c r="C607" s="20"/>
      <c r="D607" s="6" t="s">
        <v>443</v>
      </c>
      <c r="E607" s="10">
        <v>8</v>
      </c>
      <c r="F607" s="10">
        <v>841.4</v>
      </c>
      <c r="G607" s="10">
        <v>6731.2</v>
      </c>
    </row>
    <row r="608" spans="1:7" ht="99.95" customHeight="1" x14ac:dyDescent="0.15">
      <c r="A608" s="6" t="s">
        <v>557</v>
      </c>
      <c r="B608" s="20" t="s">
        <v>1428</v>
      </c>
      <c r="C608" s="20"/>
      <c r="D608" s="6" t="s">
        <v>443</v>
      </c>
      <c r="E608" s="10">
        <v>3</v>
      </c>
      <c r="F608" s="10">
        <v>285.47000000000003</v>
      </c>
      <c r="G608" s="10">
        <v>856.41</v>
      </c>
    </row>
    <row r="609" spans="1:7" ht="80.099999999999994" customHeight="1" x14ac:dyDescent="0.15">
      <c r="A609" s="6" t="s">
        <v>559</v>
      </c>
      <c r="B609" s="20" t="s">
        <v>1429</v>
      </c>
      <c r="C609" s="20"/>
      <c r="D609" s="6" t="s">
        <v>443</v>
      </c>
      <c r="E609" s="10">
        <v>28</v>
      </c>
      <c r="F609" s="10">
        <v>78.928569999999993</v>
      </c>
      <c r="G609" s="10">
        <v>2210</v>
      </c>
    </row>
    <row r="610" spans="1:7" ht="80.099999999999994" customHeight="1" x14ac:dyDescent="0.15">
      <c r="A610" s="6" t="s">
        <v>559</v>
      </c>
      <c r="B610" s="20" t="s">
        <v>1430</v>
      </c>
      <c r="C610" s="20"/>
      <c r="D610" s="6" t="s">
        <v>443</v>
      </c>
      <c r="E610" s="10">
        <v>12</v>
      </c>
      <c r="F610" s="10">
        <v>79.75</v>
      </c>
      <c r="G610" s="10">
        <v>957</v>
      </c>
    </row>
    <row r="611" spans="1:7" ht="80.099999999999994" customHeight="1" x14ac:dyDescent="0.15">
      <c r="A611" s="6" t="s">
        <v>559</v>
      </c>
      <c r="B611" s="20" t="s">
        <v>1431</v>
      </c>
      <c r="C611" s="20"/>
      <c r="D611" s="6" t="s">
        <v>443</v>
      </c>
      <c r="E611" s="10">
        <v>10</v>
      </c>
      <c r="F611" s="10">
        <v>89</v>
      </c>
      <c r="G611" s="10">
        <v>890</v>
      </c>
    </row>
    <row r="612" spans="1:7" ht="80.099999999999994" customHeight="1" x14ac:dyDescent="0.15">
      <c r="A612" s="6" t="s">
        <v>559</v>
      </c>
      <c r="B612" s="20" t="s">
        <v>1432</v>
      </c>
      <c r="C612" s="20"/>
      <c r="D612" s="6" t="s">
        <v>443</v>
      </c>
      <c r="E612" s="10">
        <v>10</v>
      </c>
      <c r="F612" s="10">
        <v>82</v>
      </c>
      <c r="G612" s="10">
        <v>820</v>
      </c>
    </row>
    <row r="613" spans="1:7" ht="80.099999999999994" customHeight="1" x14ac:dyDescent="0.15">
      <c r="A613" s="6" t="s">
        <v>559</v>
      </c>
      <c r="B613" s="20" t="s">
        <v>1433</v>
      </c>
      <c r="C613" s="20"/>
      <c r="D613" s="6" t="s">
        <v>443</v>
      </c>
      <c r="E613" s="10">
        <v>1</v>
      </c>
      <c r="F613" s="10">
        <v>1710</v>
      </c>
      <c r="G613" s="10">
        <v>1710</v>
      </c>
    </row>
    <row r="614" spans="1:7" ht="80.099999999999994" customHeight="1" x14ac:dyDescent="0.15">
      <c r="A614" s="6" t="s">
        <v>559</v>
      </c>
      <c r="B614" s="20" t="s">
        <v>1434</v>
      </c>
      <c r="C614" s="20"/>
      <c r="D614" s="6" t="s">
        <v>443</v>
      </c>
      <c r="E614" s="10">
        <v>11</v>
      </c>
      <c r="F614" s="10">
        <v>74.909090000000006</v>
      </c>
      <c r="G614" s="10">
        <v>824</v>
      </c>
    </row>
    <row r="615" spans="1:7" ht="80.099999999999994" customHeight="1" x14ac:dyDescent="0.15">
      <c r="A615" s="6" t="s">
        <v>559</v>
      </c>
      <c r="B615" s="20" t="s">
        <v>1435</v>
      </c>
      <c r="C615" s="20"/>
      <c r="D615" s="6" t="s">
        <v>443</v>
      </c>
      <c r="E615" s="10">
        <v>10</v>
      </c>
      <c r="F615" s="10">
        <v>146</v>
      </c>
      <c r="G615" s="10">
        <v>1460</v>
      </c>
    </row>
    <row r="616" spans="1:7" ht="80.099999999999994" customHeight="1" x14ac:dyDescent="0.15">
      <c r="A616" s="6" t="s">
        <v>559</v>
      </c>
      <c r="B616" s="20" t="s">
        <v>1436</v>
      </c>
      <c r="C616" s="20"/>
      <c r="D616" s="6" t="s">
        <v>443</v>
      </c>
      <c r="E616" s="10">
        <v>70</v>
      </c>
      <c r="F616" s="10">
        <v>51</v>
      </c>
      <c r="G616" s="10">
        <v>3570</v>
      </c>
    </row>
    <row r="617" spans="1:7" ht="80.099999999999994" customHeight="1" x14ac:dyDescent="0.15">
      <c r="A617" s="6" t="s">
        <v>559</v>
      </c>
      <c r="B617" s="20" t="s">
        <v>1437</v>
      </c>
      <c r="C617" s="20"/>
      <c r="D617" s="6" t="s">
        <v>443</v>
      </c>
      <c r="E617" s="10">
        <v>40</v>
      </c>
      <c r="F617" s="10">
        <v>66.125</v>
      </c>
      <c r="G617" s="10">
        <v>2645</v>
      </c>
    </row>
    <row r="618" spans="1:7" ht="80.099999999999994" customHeight="1" x14ac:dyDescent="0.15">
      <c r="A618" s="6" t="s">
        <v>559</v>
      </c>
      <c r="B618" s="20" t="s">
        <v>1438</v>
      </c>
      <c r="C618" s="20"/>
      <c r="D618" s="6" t="s">
        <v>443</v>
      </c>
      <c r="E618" s="10">
        <v>3</v>
      </c>
      <c r="F618" s="10">
        <v>12.666665999999999</v>
      </c>
      <c r="G618" s="10">
        <v>38</v>
      </c>
    </row>
    <row r="619" spans="1:7" ht="80.099999999999994" customHeight="1" x14ac:dyDescent="0.15">
      <c r="A619" s="6" t="s">
        <v>559</v>
      </c>
      <c r="B619" s="20" t="s">
        <v>1439</v>
      </c>
      <c r="C619" s="20"/>
      <c r="D619" s="6" t="s">
        <v>443</v>
      </c>
      <c r="E619" s="10">
        <v>15</v>
      </c>
      <c r="F619" s="10">
        <v>56</v>
      </c>
      <c r="G619" s="10">
        <v>840</v>
      </c>
    </row>
    <row r="620" spans="1:7" ht="80.099999999999994" customHeight="1" x14ac:dyDescent="0.15">
      <c r="A620" s="6" t="s">
        <v>559</v>
      </c>
      <c r="B620" s="20" t="s">
        <v>1440</v>
      </c>
      <c r="C620" s="20"/>
      <c r="D620" s="6" t="s">
        <v>443</v>
      </c>
      <c r="E620" s="10">
        <v>12</v>
      </c>
      <c r="F620" s="10">
        <v>35</v>
      </c>
      <c r="G620" s="10">
        <v>420</v>
      </c>
    </row>
    <row r="621" spans="1:7" ht="80.099999999999994" customHeight="1" x14ac:dyDescent="0.15">
      <c r="A621" s="6" t="s">
        <v>559</v>
      </c>
      <c r="B621" s="20" t="s">
        <v>1441</v>
      </c>
      <c r="C621" s="20"/>
      <c r="D621" s="6" t="s">
        <v>443</v>
      </c>
      <c r="E621" s="10">
        <v>10</v>
      </c>
      <c r="F621" s="10">
        <v>325</v>
      </c>
      <c r="G621" s="10">
        <v>3250</v>
      </c>
    </row>
    <row r="622" spans="1:7" ht="99.95" customHeight="1" x14ac:dyDescent="0.15">
      <c r="A622" s="6" t="s">
        <v>559</v>
      </c>
      <c r="B622" s="20" t="s">
        <v>1442</v>
      </c>
      <c r="C622" s="20"/>
      <c r="D622" s="6" t="s">
        <v>443</v>
      </c>
      <c r="E622" s="10">
        <v>19</v>
      </c>
      <c r="F622" s="10">
        <v>318.26315699999998</v>
      </c>
      <c r="G622" s="10">
        <v>6047</v>
      </c>
    </row>
    <row r="623" spans="1:7" ht="99.95" customHeight="1" x14ac:dyDescent="0.15">
      <c r="A623" s="6" t="s">
        <v>559</v>
      </c>
      <c r="B623" s="20" t="s">
        <v>1443</v>
      </c>
      <c r="C623" s="20"/>
      <c r="D623" s="6" t="s">
        <v>443</v>
      </c>
      <c r="E623" s="10">
        <v>11</v>
      </c>
      <c r="F623" s="10">
        <v>155</v>
      </c>
      <c r="G623" s="10">
        <v>1705</v>
      </c>
    </row>
    <row r="624" spans="1:7" ht="80.099999999999994" customHeight="1" x14ac:dyDescent="0.15">
      <c r="A624" s="6" t="s">
        <v>559</v>
      </c>
      <c r="B624" s="20" t="s">
        <v>1444</v>
      </c>
      <c r="C624" s="20"/>
      <c r="D624" s="6" t="s">
        <v>443</v>
      </c>
      <c r="E624" s="10">
        <v>1</v>
      </c>
      <c r="F624" s="10">
        <v>257</v>
      </c>
      <c r="G624" s="10">
        <v>257</v>
      </c>
    </row>
    <row r="625" spans="1:7" ht="80.099999999999994" customHeight="1" x14ac:dyDescent="0.15">
      <c r="A625" s="6" t="s">
        <v>559</v>
      </c>
      <c r="B625" s="20" t="s">
        <v>1445</v>
      </c>
      <c r="C625" s="20"/>
      <c r="D625" s="6" t="s">
        <v>443</v>
      </c>
      <c r="E625" s="10">
        <v>10</v>
      </c>
      <c r="F625" s="10">
        <v>67</v>
      </c>
      <c r="G625" s="10">
        <v>670</v>
      </c>
    </row>
    <row r="626" spans="1:7" ht="80.099999999999994" customHeight="1" x14ac:dyDescent="0.15">
      <c r="A626" s="6" t="s">
        <v>559</v>
      </c>
      <c r="B626" s="20" t="s">
        <v>1446</v>
      </c>
      <c r="C626" s="20"/>
      <c r="D626" s="6" t="s">
        <v>443</v>
      </c>
      <c r="E626" s="10">
        <v>3</v>
      </c>
      <c r="F626" s="10">
        <v>566</v>
      </c>
      <c r="G626" s="10">
        <v>1698</v>
      </c>
    </row>
    <row r="627" spans="1:7" ht="80.099999999999994" customHeight="1" x14ac:dyDescent="0.15">
      <c r="A627" s="6" t="s">
        <v>559</v>
      </c>
      <c r="B627" s="20" t="s">
        <v>1447</v>
      </c>
      <c r="C627" s="20"/>
      <c r="D627" s="6" t="s">
        <v>443</v>
      </c>
      <c r="E627" s="10">
        <v>47</v>
      </c>
      <c r="F627" s="10">
        <v>25.085106</v>
      </c>
      <c r="G627" s="10">
        <v>1179</v>
      </c>
    </row>
    <row r="628" spans="1:7" ht="120" customHeight="1" x14ac:dyDescent="0.15">
      <c r="A628" s="6" t="s">
        <v>705</v>
      </c>
      <c r="B628" s="20" t="s">
        <v>1448</v>
      </c>
      <c r="C628" s="20"/>
      <c r="D628" s="6" t="s">
        <v>443</v>
      </c>
      <c r="E628" s="10">
        <v>120</v>
      </c>
      <c r="F628" s="10">
        <v>825</v>
      </c>
      <c r="G628" s="10">
        <v>99000</v>
      </c>
    </row>
    <row r="629" spans="1:7" ht="39.950000000000003" customHeight="1" x14ac:dyDescent="0.15">
      <c r="A629" s="6" t="s">
        <v>706</v>
      </c>
      <c r="B629" s="20" t="s">
        <v>1449</v>
      </c>
      <c r="C629" s="20"/>
      <c r="D629" s="6" t="s">
        <v>443</v>
      </c>
      <c r="E629" s="10">
        <v>55</v>
      </c>
      <c r="F629" s="10">
        <v>581.81818099999998</v>
      </c>
      <c r="G629" s="10">
        <v>32000</v>
      </c>
    </row>
    <row r="630" spans="1:7" ht="60" customHeight="1" x14ac:dyDescent="0.15">
      <c r="A630" s="6" t="s">
        <v>565</v>
      </c>
      <c r="B630" s="20" t="s">
        <v>1450</v>
      </c>
      <c r="C630" s="20"/>
      <c r="D630" s="6" t="s">
        <v>443</v>
      </c>
      <c r="E630" s="10">
        <v>1</v>
      </c>
      <c r="F630" s="10">
        <v>15000</v>
      </c>
      <c r="G630" s="10">
        <v>15000</v>
      </c>
    </row>
    <row r="631" spans="1:7" ht="39.950000000000003" customHeight="1" x14ac:dyDescent="0.15">
      <c r="A631" s="6" t="s">
        <v>718</v>
      </c>
      <c r="B631" s="20" t="s">
        <v>1451</v>
      </c>
      <c r="C631" s="20"/>
      <c r="D631" s="6" t="s">
        <v>443</v>
      </c>
      <c r="E631" s="10">
        <v>60</v>
      </c>
      <c r="F631" s="10">
        <v>1800</v>
      </c>
      <c r="G631" s="10">
        <v>108000</v>
      </c>
    </row>
    <row r="632" spans="1:7" ht="80.099999999999994" customHeight="1" x14ac:dyDescent="0.15">
      <c r="A632" s="6" t="s">
        <v>583</v>
      </c>
      <c r="B632" s="20" t="s">
        <v>1452</v>
      </c>
      <c r="C632" s="20"/>
      <c r="D632" s="6" t="s">
        <v>443</v>
      </c>
      <c r="E632" s="10">
        <v>12</v>
      </c>
      <c r="F632" s="10">
        <v>1248</v>
      </c>
      <c r="G632" s="10">
        <v>14976</v>
      </c>
    </row>
    <row r="633" spans="1:7" ht="80.099999999999994" customHeight="1" x14ac:dyDescent="0.15">
      <c r="A633" s="6" t="s">
        <v>583</v>
      </c>
      <c r="B633" s="20" t="s">
        <v>1453</v>
      </c>
      <c r="C633" s="20"/>
      <c r="D633" s="6" t="s">
        <v>443</v>
      </c>
      <c r="E633" s="10">
        <v>5</v>
      </c>
      <c r="F633" s="10">
        <v>207</v>
      </c>
      <c r="G633" s="10">
        <v>1035</v>
      </c>
    </row>
    <row r="634" spans="1:7" ht="80.099999999999994" customHeight="1" x14ac:dyDescent="0.15">
      <c r="A634" s="6" t="s">
        <v>583</v>
      </c>
      <c r="B634" s="20" t="s">
        <v>1454</v>
      </c>
      <c r="C634" s="20"/>
      <c r="D634" s="6" t="s">
        <v>443</v>
      </c>
      <c r="E634" s="10">
        <v>8</v>
      </c>
      <c r="F634" s="10">
        <v>1506.25</v>
      </c>
      <c r="G634" s="10">
        <v>12050</v>
      </c>
    </row>
    <row r="635" spans="1:7" ht="80.099999999999994" customHeight="1" x14ac:dyDescent="0.15">
      <c r="A635" s="6" t="s">
        <v>583</v>
      </c>
      <c r="B635" s="20" t="s">
        <v>1455</v>
      </c>
      <c r="C635" s="20"/>
      <c r="D635" s="6" t="s">
        <v>443</v>
      </c>
      <c r="E635" s="10">
        <v>8</v>
      </c>
      <c r="F635" s="10">
        <v>220</v>
      </c>
      <c r="G635" s="10">
        <v>1760</v>
      </c>
    </row>
    <row r="636" spans="1:7" ht="80.099999999999994" customHeight="1" x14ac:dyDescent="0.15">
      <c r="A636" s="6" t="s">
        <v>583</v>
      </c>
      <c r="B636" s="20" t="s">
        <v>1456</v>
      </c>
      <c r="C636" s="20"/>
      <c r="D636" s="6" t="s">
        <v>443</v>
      </c>
      <c r="E636" s="10">
        <v>87</v>
      </c>
      <c r="F636" s="10">
        <v>98.632183999999995</v>
      </c>
      <c r="G636" s="10">
        <v>8581</v>
      </c>
    </row>
    <row r="637" spans="1:7" ht="80.099999999999994" customHeight="1" x14ac:dyDescent="0.15">
      <c r="A637" s="6" t="s">
        <v>583</v>
      </c>
      <c r="B637" s="20" t="s">
        <v>1457</v>
      </c>
      <c r="C637" s="20"/>
      <c r="D637" s="6" t="s">
        <v>443</v>
      </c>
      <c r="E637" s="10">
        <v>12</v>
      </c>
      <c r="F637" s="10">
        <v>2059</v>
      </c>
      <c r="G637" s="10">
        <v>24708</v>
      </c>
    </row>
    <row r="638" spans="1:7" ht="80.099999999999994" customHeight="1" x14ac:dyDescent="0.15">
      <c r="A638" s="6" t="s">
        <v>583</v>
      </c>
      <c r="B638" s="20" t="s">
        <v>1458</v>
      </c>
      <c r="C638" s="20"/>
      <c r="D638" s="6" t="s">
        <v>443</v>
      </c>
      <c r="E638" s="10">
        <v>10</v>
      </c>
      <c r="F638" s="10">
        <v>215</v>
      </c>
      <c r="G638" s="10">
        <v>2150</v>
      </c>
    </row>
    <row r="639" spans="1:7" ht="80.099999999999994" customHeight="1" x14ac:dyDescent="0.15">
      <c r="A639" s="6" t="s">
        <v>583</v>
      </c>
      <c r="B639" s="20" t="s">
        <v>1459</v>
      </c>
      <c r="C639" s="20"/>
      <c r="D639" s="6" t="s">
        <v>443</v>
      </c>
      <c r="E639" s="10">
        <v>4</v>
      </c>
      <c r="F639" s="10">
        <v>959</v>
      </c>
      <c r="G639" s="10">
        <v>3836</v>
      </c>
    </row>
    <row r="640" spans="1:7" ht="80.099999999999994" customHeight="1" x14ac:dyDescent="0.15">
      <c r="A640" s="6" t="s">
        <v>583</v>
      </c>
      <c r="B640" s="20" t="s">
        <v>1460</v>
      </c>
      <c r="C640" s="20"/>
      <c r="D640" s="6" t="s">
        <v>443</v>
      </c>
      <c r="E640" s="10">
        <v>10</v>
      </c>
      <c r="F640" s="10">
        <v>201.4</v>
      </c>
      <c r="G640" s="10">
        <v>2014</v>
      </c>
    </row>
    <row r="641" spans="1:7" ht="80.099999999999994" customHeight="1" x14ac:dyDescent="0.15">
      <c r="A641" s="6" t="s">
        <v>583</v>
      </c>
      <c r="B641" s="20" t="s">
        <v>1461</v>
      </c>
      <c r="C641" s="20"/>
      <c r="D641" s="6" t="s">
        <v>443</v>
      </c>
      <c r="E641" s="10">
        <v>40</v>
      </c>
      <c r="F641" s="10">
        <v>20</v>
      </c>
      <c r="G641" s="10">
        <v>800</v>
      </c>
    </row>
    <row r="642" spans="1:7" ht="60" customHeight="1" x14ac:dyDescent="0.15">
      <c r="A642" s="6" t="s">
        <v>722</v>
      </c>
      <c r="B642" s="20" t="s">
        <v>1462</v>
      </c>
      <c r="C642" s="20"/>
      <c r="D642" s="6" t="s">
        <v>443</v>
      </c>
      <c r="E642" s="10">
        <v>200</v>
      </c>
      <c r="F642" s="10">
        <v>1425.51</v>
      </c>
      <c r="G642" s="10">
        <v>285102</v>
      </c>
    </row>
    <row r="643" spans="1:7" ht="60" customHeight="1" x14ac:dyDescent="0.15">
      <c r="A643" s="6" t="s">
        <v>620</v>
      </c>
      <c r="B643" s="20" t="s">
        <v>1463</v>
      </c>
      <c r="C643" s="20"/>
      <c r="D643" s="6" t="s">
        <v>443</v>
      </c>
      <c r="E643" s="10">
        <v>2754</v>
      </c>
      <c r="F643" s="10">
        <v>37.435003000000002</v>
      </c>
      <c r="G643" s="10">
        <v>103096</v>
      </c>
    </row>
    <row r="644" spans="1:7" ht="99.95" customHeight="1" x14ac:dyDescent="0.15">
      <c r="A644" s="6" t="s">
        <v>626</v>
      </c>
      <c r="B644" s="20" t="s">
        <v>1464</v>
      </c>
      <c r="C644" s="20"/>
      <c r="D644" s="6" t="s">
        <v>443</v>
      </c>
      <c r="E644" s="10">
        <v>225</v>
      </c>
      <c r="F644" s="10">
        <v>1315.6177769999999</v>
      </c>
      <c r="G644" s="10">
        <v>296014</v>
      </c>
    </row>
    <row r="645" spans="1:7" ht="39.950000000000003" customHeight="1" x14ac:dyDescent="0.15">
      <c r="A645" s="6" t="s">
        <v>643</v>
      </c>
      <c r="B645" s="20" t="s">
        <v>1465</v>
      </c>
      <c r="C645" s="20"/>
      <c r="D645" s="6" t="s">
        <v>443</v>
      </c>
      <c r="E645" s="10">
        <v>120</v>
      </c>
      <c r="F645" s="10">
        <v>81</v>
      </c>
      <c r="G645" s="10">
        <v>9720</v>
      </c>
    </row>
    <row r="646" spans="1:7" ht="39.950000000000003" customHeight="1" x14ac:dyDescent="0.15">
      <c r="A646" s="6" t="s">
        <v>645</v>
      </c>
      <c r="B646" s="20" t="s">
        <v>1466</v>
      </c>
      <c r="C646" s="20"/>
      <c r="D646" s="6" t="s">
        <v>443</v>
      </c>
      <c r="E646" s="10">
        <v>121</v>
      </c>
      <c r="F646" s="10">
        <v>81</v>
      </c>
      <c r="G646" s="10">
        <v>9801</v>
      </c>
    </row>
    <row r="647" spans="1:7" ht="60" customHeight="1" x14ac:dyDescent="0.15">
      <c r="A647" s="6" t="s">
        <v>646</v>
      </c>
      <c r="B647" s="20" t="s">
        <v>1467</v>
      </c>
      <c r="C647" s="20"/>
      <c r="D647" s="6" t="s">
        <v>443</v>
      </c>
      <c r="E647" s="10">
        <v>1</v>
      </c>
      <c r="F647" s="10">
        <v>3500</v>
      </c>
      <c r="G647" s="10">
        <v>3500</v>
      </c>
    </row>
    <row r="648" spans="1:7" ht="39.950000000000003" customHeight="1" x14ac:dyDescent="0.15">
      <c r="A648" s="6" t="s">
        <v>646</v>
      </c>
      <c r="B648" s="20" t="s">
        <v>1468</v>
      </c>
      <c r="C648" s="20"/>
      <c r="D648" s="6" t="s">
        <v>443</v>
      </c>
      <c r="E648" s="10">
        <v>20</v>
      </c>
      <c r="F648" s="10">
        <v>81</v>
      </c>
      <c r="G648" s="10">
        <v>1620</v>
      </c>
    </row>
    <row r="649" spans="1:7" ht="60" customHeight="1" x14ac:dyDescent="0.15">
      <c r="A649" s="6" t="s">
        <v>654</v>
      </c>
      <c r="B649" s="20" t="s">
        <v>1469</v>
      </c>
      <c r="C649" s="20"/>
      <c r="D649" s="6" t="s">
        <v>443</v>
      </c>
      <c r="E649" s="10">
        <v>2</v>
      </c>
      <c r="F649" s="10">
        <v>800</v>
      </c>
      <c r="G649" s="10">
        <v>1600</v>
      </c>
    </row>
    <row r="650" spans="1:7" ht="39.950000000000003" customHeight="1" x14ac:dyDescent="0.15">
      <c r="A650" s="6" t="s">
        <v>654</v>
      </c>
      <c r="B650" s="20" t="s">
        <v>1470</v>
      </c>
      <c r="C650" s="20"/>
      <c r="D650" s="6" t="s">
        <v>443</v>
      </c>
      <c r="E650" s="10">
        <v>2</v>
      </c>
      <c r="F650" s="10">
        <v>815</v>
      </c>
      <c r="G650" s="10">
        <v>1630</v>
      </c>
    </row>
    <row r="651" spans="1:7" ht="39.950000000000003" customHeight="1" x14ac:dyDescent="0.15">
      <c r="A651" s="6" t="s">
        <v>654</v>
      </c>
      <c r="B651" s="20" t="s">
        <v>1471</v>
      </c>
      <c r="C651" s="20"/>
      <c r="D651" s="6" t="s">
        <v>443</v>
      </c>
      <c r="E651" s="10">
        <v>2</v>
      </c>
      <c r="F651" s="10">
        <v>1000</v>
      </c>
      <c r="G651" s="10">
        <v>2000</v>
      </c>
    </row>
    <row r="652" spans="1:7" ht="39.950000000000003" customHeight="1" x14ac:dyDescent="0.15">
      <c r="A652" s="6" t="s">
        <v>654</v>
      </c>
      <c r="B652" s="20" t="s">
        <v>1472</v>
      </c>
      <c r="C652" s="20"/>
      <c r="D652" s="6" t="s">
        <v>443</v>
      </c>
      <c r="E652" s="10">
        <v>1</v>
      </c>
      <c r="F652" s="10">
        <v>802</v>
      </c>
      <c r="G652" s="10">
        <v>802</v>
      </c>
    </row>
    <row r="653" spans="1:7" ht="60" customHeight="1" x14ac:dyDescent="0.15">
      <c r="A653" s="6" t="s">
        <v>656</v>
      </c>
      <c r="B653" s="20" t="s">
        <v>1473</v>
      </c>
      <c r="C653" s="20"/>
      <c r="D653" s="6" t="s">
        <v>443</v>
      </c>
      <c r="E653" s="10">
        <v>5</v>
      </c>
      <c r="F653" s="10">
        <v>1950</v>
      </c>
      <c r="G653" s="10">
        <v>9750</v>
      </c>
    </row>
    <row r="654" spans="1:7" ht="60" customHeight="1" x14ac:dyDescent="0.15">
      <c r="A654" s="6" t="s">
        <v>657</v>
      </c>
      <c r="B654" s="20" t="s">
        <v>1474</v>
      </c>
      <c r="C654" s="20"/>
      <c r="D654" s="6" t="s">
        <v>443</v>
      </c>
      <c r="E654" s="10">
        <v>5</v>
      </c>
      <c r="F654" s="10">
        <v>1980</v>
      </c>
      <c r="G654" s="10">
        <v>9900</v>
      </c>
    </row>
    <row r="655" spans="1:7" ht="39.950000000000003" customHeight="1" x14ac:dyDescent="0.15">
      <c r="A655" s="6" t="s">
        <v>79</v>
      </c>
      <c r="B655" s="20" t="s">
        <v>1475</v>
      </c>
      <c r="C655" s="20"/>
      <c r="D655" s="6" t="s">
        <v>443</v>
      </c>
      <c r="E655" s="10">
        <v>2409</v>
      </c>
      <c r="F655" s="10">
        <v>417.53803699999997</v>
      </c>
      <c r="G655" s="10">
        <v>1005849.13</v>
      </c>
    </row>
    <row r="656" spans="1:7" ht="80.099999999999994" customHeight="1" x14ac:dyDescent="0.15">
      <c r="A656" s="6" t="s">
        <v>1476</v>
      </c>
      <c r="B656" s="20" t="s">
        <v>1477</v>
      </c>
      <c r="C656" s="20"/>
      <c r="D656" s="6" t="s">
        <v>443</v>
      </c>
      <c r="E656" s="10">
        <v>47</v>
      </c>
      <c r="F656" s="10">
        <v>8297.8723399999999</v>
      </c>
      <c r="G656" s="10">
        <v>390000</v>
      </c>
    </row>
    <row r="657" spans="1:7" ht="60" customHeight="1" x14ac:dyDescent="0.15">
      <c r="A657" s="6" t="s">
        <v>1478</v>
      </c>
      <c r="B657" s="20" t="s">
        <v>1119</v>
      </c>
      <c r="C657" s="20"/>
      <c r="D657" s="6" t="s">
        <v>443</v>
      </c>
      <c r="E657" s="10">
        <v>56</v>
      </c>
      <c r="F657" s="10">
        <v>3043.0910709999998</v>
      </c>
      <c r="G657" s="10">
        <v>170413.1</v>
      </c>
    </row>
    <row r="658" spans="1:7" ht="60" customHeight="1" x14ac:dyDescent="0.15">
      <c r="A658" s="6" t="s">
        <v>1479</v>
      </c>
      <c r="B658" s="20" t="s">
        <v>1480</v>
      </c>
      <c r="C658" s="20"/>
      <c r="D658" s="6" t="s">
        <v>443</v>
      </c>
      <c r="E658" s="10">
        <v>12</v>
      </c>
      <c r="F658" s="10">
        <v>20833.333299999998</v>
      </c>
      <c r="G658" s="10">
        <v>250000</v>
      </c>
    </row>
    <row r="659" spans="1:7" ht="80.099999999999994" customHeight="1" x14ac:dyDescent="0.15">
      <c r="A659" s="6" t="s">
        <v>1481</v>
      </c>
      <c r="B659" s="20" t="s">
        <v>1482</v>
      </c>
      <c r="C659" s="20"/>
      <c r="D659" s="6" t="s">
        <v>443</v>
      </c>
      <c r="E659" s="10">
        <v>12</v>
      </c>
      <c r="F659" s="10">
        <v>20833.333330000001</v>
      </c>
      <c r="G659" s="10">
        <v>250000</v>
      </c>
    </row>
    <row r="660" spans="1:7" ht="60" customHeight="1" x14ac:dyDescent="0.15">
      <c r="A660" s="6" t="s">
        <v>1483</v>
      </c>
      <c r="B660" s="20" t="s">
        <v>1484</v>
      </c>
      <c r="C660" s="20"/>
      <c r="D660" s="6" t="s">
        <v>443</v>
      </c>
      <c r="E660" s="10">
        <v>12</v>
      </c>
      <c r="F660" s="10">
        <v>15000</v>
      </c>
      <c r="G660" s="10">
        <v>180000</v>
      </c>
    </row>
    <row r="661" spans="1:7" ht="39.950000000000003" customHeight="1" x14ac:dyDescent="0.15">
      <c r="A661" s="6" t="s">
        <v>1485</v>
      </c>
      <c r="B661" s="20" t="s">
        <v>1486</v>
      </c>
      <c r="C661" s="20"/>
      <c r="D661" s="6" t="s">
        <v>443</v>
      </c>
      <c r="E661" s="10">
        <v>80</v>
      </c>
      <c r="F661" s="10">
        <v>4000</v>
      </c>
      <c r="G661" s="10">
        <v>320000</v>
      </c>
    </row>
    <row r="662" spans="1:7" ht="39.950000000000003" customHeight="1" x14ac:dyDescent="0.15">
      <c r="A662" s="6" t="s">
        <v>1487</v>
      </c>
      <c r="B662" s="20" t="s">
        <v>1488</v>
      </c>
      <c r="C662" s="20"/>
      <c r="D662" s="6" t="s">
        <v>443</v>
      </c>
      <c r="E662" s="10">
        <v>24</v>
      </c>
      <c r="F662" s="10">
        <v>7500</v>
      </c>
      <c r="G662" s="10">
        <v>180000</v>
      </c>
    </row>
    <row r="663" spans="1:7" ht="60" customHeight="1" x14ac:dyDescent="0.15">
      <c r="A663" s="6" t="s">
        <v>1489</v>
      </c>
      <c r="B663" s="20" t="s">
        <v>1490</v>
      </c>
      <c r="C663" s="20"/>
      <c r="D663" s="6" t="s">
        <v>443</v>
      </c>
      <c r="E663" s="10">
        <v>340</v>
      </c>
      <c r="F663" s="10">
        <v>2411.7647059999999</v>
      </c>
      <c r="G663" s="10">
        <v>820000</v>
      </c>
    </row>
    <row r="664" spans="1:7" ht="60" customHeight="1" x14ac:dyDescent="0.15">
      <c r="A664" s="6" t="s">
        <v>1491</v>
      </c>
      <c r="B664" s="20" t="s">
        <v>1492</v>
      </c>
      <c r="C664" s="20"/>
      <c r="D664" s="6" t="s">
        <v>443</v>
      </c>
      <c r="E664" s="10">
        <v>106</v>
      </c>
      <c r="F664" s="10">
        <v>5000</v>
      </c>
      <c r="G664" s="10">
        <v>530000</v>
      </c>
    </row>
    <row r="665" spans="1:7" ht="80.099999999999994" customHeight="1" x14ac:dyDescent="0.15">
      <c r="A665" s="6" t="s">
        <v>1493</v>
      </c>
      <c r="B665" s="20" t="s">
        <v>1494</v>
      </c>
      <c r="C665" s="20"/>
      <c r="D665" s="6" t="s">
        <v>443</v>
      </c>
      <c r="E665" s="10">
        <v>800</v>
      </c>
      <c r="F665" s="10">
        <v>612.5</v>
      </c>
      <c r="G665" s="10">
        <v>490000</v>
      </c>
    </row>
    <row r="666" spans="1:7" ht="80.099999999999994" customHeight="1" x14ac:dyDescent="0.15">
      <c r="A666" s="6" t="s">
        <v>1495</v>
      </c>
      <c r="B666" s="20" t="s">
        <v>1496</v>
      </c>
      <c r="C666" s="20"/>
      <c r="D666" s="6" t="s">
        <v>443</v>
      </c>
      <c r="E666" s="10">
        <v>440</v>
      </c>
      <c r="F666" s="10">
        <v>2000</v>
      </c>
      <c r="G666" s="10">
        <v>880000</v>
      </c>
    </row>
    <row r="667" spans="1:7" ht="80.099999999999994" customHeight="1" x14ac:dyDescent="0.15">
      <c r="A667" s="6" t="s">
        <v>1497</v>
      </c>
      <c r="B667" s="20" t="s">
        <v>1498</v>
      </c>
      <c r="C667" s="20"/>
      <c r="D667" s="6" t="s">
        <v>443</v>
      </c>
      <c r="E667" s="10">
        <v>50</v>
      </c>
      <c r="F667" s="10">
        <v>27700</v>
      </c>
      <c r="G667" s="10">
        <v>1385000</v>
      </c>
    </row>
    <row r="668" spans="1:7" ht="60" customHeight="1" x14ac:dyDescent="0.15">
      <c r="A668" s="6" t="s">
        <v>1499</v>
      </c>
      <c r="B668" s="20" t="s">
        <v>1500</v>
      </c>
      <c r="C668" s="20"/>
      <c r="D668" s="6" t="s">
        <v>443</v>
      </c>
      <c r="E668" s="10">
        <v>80</v>
      </c>
      <c r="F668" s="10">
        <v>3000</v>
      </c>
      <c r="G668" s="10">
        <v>240000</v>
      </c>
    </row>
    <row r="669" spans="1:7" ht="80.099999999999994" customHeight="1" x14ac:dyDescent="0.15">
      <c r="A669" s="6" t="s">
        <v>1501</v>
      </c>
      <c r="B669" s="20" t="s">
        <v>1502</v>
      </c>
      <c r="C669" s="20"/>
      <c r="D669" s="6" t="s">
        <v>443</v>
      </c>
      <c r="E669" s="10">
        <v>50</v>
      </c>
      <c r="F669" s="10">
        <v>36000</v>
      </c>
      <c r="G669" s="10">
        <v>1800000</v>
      </c>
    </row>
    <row r="670" spans="1:7" ht="39.950000000000003" customHeight="1" x14ac:dyDescent="0.15">
      <c r="A670" s="6" t="s">
        <v>1503</v>
      </c>
      <c r="B670" s="20" t="s">
        <v>1504</v>
      </c>
      <c r="C670" s="20"/>
      <c r="D670" s="6" t="s">
        <v>443</v>
      </c>
      <c r="E670" s="10">
        <v>5630</v>
      </c>
      <c r="F670" s="10">
        <v>883.05553999999995</v>
      </c>
      <c r="G670" s="10">
        <v>4971602.6900000004</v>
      </c>
    </row>
    <row r="671" spans="1:7" ht="60" customHeight="1" x14ac:dyDescent="0.15">
      <c r="A671" s="6" t="s">
        <v>1505</v>
      </c>
      <c r="B671" s="20" t="s">
        <v>1506</v>
      </c>
      <c r="C671" s="20"/>
      <c r="D671" s="6" t="s">
        <v>443</v>
      </c>
      <c r="E671" s="10">
        <v>2500</v>
      </c>
      <c r="F671" s="10">
        <v>997.10400000000004</v>
      </c>
      <c r="G671" s="10">
        <v>2492760</v>
      </c>
    </row>
    <row r="672" spans="1:7" ht="60" customHeight="1" x14ac:dyDescent="0.15">
      <c r="A672" s="6" t="s">
        <v>1507</v>
      </c>
      <c r="B672" s="20" t="s">
        <v>1508</v>
      </c>
      <c r="C672" s="20"/>
      <c r="D672" s="6" t="s">
        <v>443</v>
      </c>
      <c r="E672" s="10">
        <v>12</v>
      </c>
      <c r="F672" s="10">
        <v>6816.6666660000001</v>
      </c>
      <c r="G672" s="10">
        <v>81800</v>
      </c>
    </row>
    <row r="673" spans="1:7" ht="80.099999999999994" customHeight="1" x14ac:dyDescent="0.15">
      <c r="A673" s="6" t="s">
        <v>1509</v>
      </c>
      <c r="B673" s="20" t="s">
        <v>1510</v>
      </c>
      <c r="C673" s="20"/>
      <c r="D673" s="6" t="s">
        <v>443</v>
      </c>
      <c r="E673" s="10">
        <v>34</v>
      </c>
      <c r="F673" s="10">
        <v>26.146176000000001</v>
      </c>
      <c r="G673" s="10">
        <v>888.97</v>
      </c>
    </row>
    <row r="674" spans="1:7" ht="80.099999999999994" customHeight="1" x14ac:dyDescent="0.15">
      <c r="A674" s="6" t="s">
        <v>1509</v>
      </c>
      <c r="B674" s="20" t="s">
        <v>1511</v>
      </c>
      <c r="C674" s="20"/>
      <c r="D674" s="6" t="s">
        <v>443</v>
      </c>
      <c r="E674" s="10">
        <v>25</v>
      </c>
      <c r="F674" s="10">
        <v>567.22</v>
      </c>
      <c r="G674" s="10">
        <v>14180.5</v>
      </c>
    </row>
    <row r="675" spans="1:7" ht="80.099999999999994" customHeight="1" x14ac:dyDescent="0.15">
      <c r="A675" s="6" t="s">
        <v>1509</v>
      </c>
      <c r="B675" s="20" t="s">
        <v>1512</v>
      </c>
      <c r="C675" s="20"/>
      <c r="D675" s="6" t="s">
        <v>443</v>
      </c>
      <c r="E675" s="10">
        <v>5</v>
      </c>
      <c r="F675" s="10">
        <v>3704.45</v>
      </c>
      <c r="G675" s="10">
        <v>18522.25</v>
      </c>
    </row>
    <row r="676" spans="1:7" ht="80.099999999999994" customHeight="1" x14ac:dyDescent="0.15">
      <c r="A676" s="6" t="s">
        <v>1509</v>
      </c>
      <c r="B676" s="20" t="s">
        <v>1513</v>
      </c>
      <c r="C676" s="20"/>
      <c r="D676" s="6" t="s">
        <v>443</v>
      </c>
      <c r="E676" s="10">
        <v>45</v>
      </c>
      <c r="F676" s="10">
        <v>688.96</v>
      </c>
      <c r="G676" s="10">
        <v>31003.200000000001</v>
      </c>
    </row>
    <row r="677" spans="1:7" ht="80.099999999999994" customHeight="1" x14ac:dyDescent="0.15">
      <c r="A677" s="6" t="s">
        <v>1509</v>
      </c>
      <c r="B677" s="20" t="s">
        <v>1514</v>
      </c>
      <c r="C677" s="20"/>
      <c r="D677" s="6" t="s">
        <v>443</v>
      </c>
      <c r="E677" s="10">
        <v>20</v>
      </c>
      <c r="F677" s="10">
        <v>395</v>
      </c>
      <c r="G677" s="10">
        <v>7900</v>
      </c>
    </row>
    <row r="678" spans="1:7" ht="80.099999999999994" customHeight="1" x14ac:dyDescent="0.15">
      <c r="A678" s="6" t="s">
        <v>1509</v>
      </c>
      <c r="B678" s="20" t="s">
        <v>1515</v>
      </c>
      <c r="C678" s="20"/>
      <c r="D678" s="6" t="s">
        <v>443</v>
      </c>
      <c r="E678" s="10">
        <v>35</v>
      </c>
      <c r="F678" s="10">
        <v>1109.1600000000001</v>
      </c>
      <c r="G678" s="10">
        <v>38820.6</v>
      </c>
    </row>
    <row r="679" spans="1:7" ht="80.099999999999994" customHeight="1" x14ac:dyDescent="0.15">
      <c r="A679" s="6" t="s">
        <v>1509</v>
      </c>
      <c r="B679" s="20" t="s">
        <v>1516</v>
      </c>
      <c r="C679" s="20"/>
      <c r="D679" s="6" t="s">
        <v>443</v>
      </c>
      <c r="E679" s="10">
        <v>18</v>
      </c>
      <c r="F679" s="10">
        <v>2427.06</v>
      </c>
      <c r="G679" s="10">
        <v>43687.08</v>
      </c>
    </row>
    <row r="680" spans="1:7" ht="80.099999999999994" customHeight="1" x14ac:dyDescent="0.15">
      <c r="A680" s="6" t="s">
        <v>1509</v>
      </c>
      <c r="B680" s="20" t="s">
        <v>1517</v>
      </c>
      <c r="C680" s="20"/>
      <c r="D680" s="6" t="s">
        <v>443</v>
      </c>
      <c r="E680" s="10">
        <v>25</v>
      </c>
      <c r="F680" s="10">
        <v>486.88</v>
      </c>
      <c r="G680" s="10">
        <v>12172</v>
      </c>
    </row>
    <row r="681" spans="1:7" ht="80.099999999999994" customHeight="1" x14ac:dyDescent="0.15">
      <c r="A681" s="6" t="s">
        <v>1509</v>
      </c>
      <c r="B681" s="20" t="s">
        <v>1518</v>
      </c>
      <c r="C681" s="20"/>
      <c r="D681" s="6" t="s">
        <v>443</v>
      </c>
      <c r="E681" s="10">
        <v>18</v>
      </c>
      <c r="F681" s="10">
        <v>3790.4</v>
      </c>
      <c r="G681" s="10">
        <v>68227.199999999997</v>
      </c>
    </row>
    <row r="682" spans="1:7" ht="80.099999999999994" customHeight="1" x14ac:dyDescent="0.15">
      <c r="A682" s="6" t="s">
        <v>1509</v>
      </c>
      <c r="B682" s="20" t="s">
        <v>1519</v>
      </c>
      <c r="C682" s="20"/>
      <c r="D682" s="6" t="s">
        <v>443</v>
      </c>
      <c r="E682" s="10">
        <v>20</v>
      </c>
      <c r="F682" s="10">
        <v>1529.91</v>
      </c>
      <c r="G682" s="10">
        <v>30598.2</v>
      </c>
    </row>
    <row r="683" spans="1:7" ht="60" customHeight="1" x14ac:dyDescent="0.15">
      <c r="A683" s="6" t="s">
        <v>1520</v>
      </c>
      <c r="B683" s="20" t="s">
        <v>1521</v>
      </c>
      <c r="C683" s="20"/>
      <c r="D683" s="6" t="s">
        <v>443</v>
      </c>
      <c r="E683" s="10">
        <v>40</v>
      </c>
      <c r="F683" s="10">
        <v>45.854999999999997</v>
      </c>
      <c r="G683" s="10">
        <v>1834.2</v>
      </c>
    </row>
    <row r="684" spans="1:7" ht="60" customHeight="1" x14ac:dyDescent="0.15">
      <c r="A684" s="6" t="s">
        <v>1520</v>
      </c>
      <c r="B684" s="20" t="s">
        <v>1522</v>
      </c>
      <c r="C684" s="20"/>
      <c r="D684" s="6" t="s">
        <v>443</v>
      </c>
      <c r="E684" s="10">
        <v>60</v>
      </c>
      <c r="F684" s="10">
        <v>45.67</v>
      </c>
      <c r="G684" s="10">
        <v>2740.2</v>
      </c>
    </row>
    <row r="685" spans="1:7" ht="39.950000000000003" customHeight="1" x14ac:dyDescent="0.15">
      <c r="A685" s="6" t="s">
        <v>1520</v>
      </c>
      <c r="B685" s="20" t="s">
        <v>1523</v>
      </c>
      <c r="C685" s="20"/>
      <c r="D685" s="6" t="s">
        <v>443</v>
      </c>
      <c r="E685" s="10">
        <v>800</v>
      </c>
      <c r="F685" s="10">
        <v>52.93</v>
      </c>
      <c r="G685" s="10">
        <v>42344</v>
      </c>
    </row>
    <row r="686" spans="1:7" ht="39.950000000000003" customHeight="1" x14ac:dyDescent="0.15">
      <c r="A686" s="6" t="s">
        <v>1520</v>
      </c>
      <c r="B686" s="20" t="s">
        <v>1524</v>
      </c>
      <c r="C686" s="20"/>
      <c r="D686" s="6" t="s">
        <v>443</v>
      </c>
      <c r="E686" s="10">
        <v>160</v>
      </c>
      <c r="F686" s="10">
        <v>31.48</v>
      </c>
      <c r="G686" s="10">
        <v>5036.8</v>
      </c>
    </row>
    <row r="687" spans="1:7" ht="60" customHeight="1" x14ac:dyDescent="0.15">
      <c r="A687" s="6" t="s">
        <v>1520</v>
      </c>
      <c r="B687" s="20" t="s">
        <v>1525</v>
      </c>
      <c r="C687" s="20"/>
      <c r="D687" s="6" t="s">
        <v>443</v>
      </c>
      <c r="E687" s="10">
        <v>60</v>
      </c>
      <c r="F687" s="10">
        <v>96.43</v>
      </c>
      <c r="G687" s="10">
        <v>5785.8</v>
      </c>
    </row>
    <row r="688" spans="1:7" ht="60" customHeight="1" x14ac:dyDescent="0.15">
      <c r="A688" s="6" t="s">
        <v>1526</v>
      </c>
      <c r="B688" s="20" t="s">
        <v>1527</v>
      </c>
      <c r="C688" s="20"/>
      <c r="D688" s="6" t="s">
        <v>443</v>
      </c>
      <c r="E688" s="10">
        <v>1530</v>
      </c>
      <c r="F688" s="10">
        <v>49.636274999999998</v>
      </c>
      <c r="G688" s="10">
        <v>75943.5</v>
      </c>
    </row>
    <row r="689" spans="1:7" ht="80.099999999999994" customHeight="1" x14ac:dyDescent="0.15">
      <c r="A689" s="6" t="s">
        <v>1528</v>
      </c>
      <c r="B689" s="20" t="s">
        <v>1529</v>
      </c>
      <c r="C689" s="20"/>
      <c r="D689" s="6" t="s">
        <v>443</v>
      </c>
      <c r="E689" s="10">
        <v>1550</v>
      </c>
      <c r="F689" s="10">
        <v>82.508774000000003</v>
      </c>
      <c r="G689" s="10">
        <v>127888.6</v>
      </c>
    </row>
    <row r="690" spans="1:7" ht="80.099999999999994" customHeight="1" x14ac:dyDescent="0.15">
      <c r="A690" s="6" t="s">
        <v>1528</v>
      </c>
      <c r="B690" s="20" t="s">
        <v>1530</v>
      </c>
      <c r="C690" s="20"/>
      <c r="D690" s="6" t="s">
        <v>443</v>
      </c>
      <c r="E690" s="10">
        <v>330</v>
      </c>
      <c r="F690" s="10">
        <v>73.058485000000005</v>
      </c>
      <c r="G690" s="10">
        <v>24109.3</v>
      </c>
    </row>
    <row r="691" spans="1:7" ht="80.099999999999994" customHeight="1" x14ac:dyDescent="0.15">
      <c r="A691" s="6" t="s">
        <v>1528</v>
      </c>
      <c r="B691" s="20" t="s">
        <v>1531</v>
      </c>
      <c r="C691" s="20"/>
      <c r="D691" s="6" t="s">
        <v>443</v>
      </c>
      <c r="E691" s="10">
        <v>1050</v>
      </c>
      <c r="F691" s="10">
        <v>37.81</v>
      </c>
      <c r="G691" s="10">
        <v>39700.5</v>
      </c>
    </row>
    <row r="692" spans="1:7" ht="80.099999999999994" customHeight="1" x14ac:dyDescent="0.15">
      <c r="A692" s="6" t="s">
        <v>1528</v>
      </c>
      <c r="B692" s="20" t="s">
        <v>1532</v>
      </c>
      <c r="C692" s="20"/>
      <c r="D692" s="6" t="s">
        <v>443</v>
      </c>
      <c r="E692" s="10">
        <v>10</v>
      </c>
      <c r="F692" s="10">
        <v>3552.15</v>
      </c>
      <c r="G692" s="10">
        <v>35521.5</v>
      </c>
    </row>
    <row r="693" spans="1:7" ht="80.099999999999994" customHeight="1" x14ac:dyDescent="0.15">
      <c r="A693" s="6" t="s">
        <v>1528</v>
      </c>
      <c r="B693" s="20" t="s">
        <v>1533</v>
      </c>
      <c r="C693" s="20"/>
      <c r="D693" s="6" t="s">
        <v>443</v>
      </c>
      <c r="E693" s="10">
        <v>300</v>
      </c>
      <c r="F693" s="10">
        <v>1053.71</v>
      </c>
      <c r="G693" s="10">
        <v>316113</v>
      </c>
    </row>
    <row r="694" spans="1:7" ht="80.099999999999994" customHeight="1" x14ac:dyDescent="0.15">
      <c r="A694" s="6" t="s">
        <v>1528</v>
      </c>
      <c r="B694" s="20" t="s">
        <v>1534</v>
      </c>
      <c r="C694" s="20"/>
      <c r="D694" s="6" t="s">
        <v>443</v>
      </c>
      <c r="E694" s="10">
        <v>10</v>
      </c>
      <c r="F694" s="10">
        <v>18.71</v>
      </c>
      <c r="G694" s="10">
        <v>187.1</v>
      </c>
    </row>
    <row r="695" spans="1:7" ht="60" customHeight="1" x14ac:dyDescent="0.15">
      <c r="A695" s="6" t="s">
        <v>1535</v>
      </c>
      <c r="B695" s="20" t="s">
        <v>1536</v>
      </c>
      <c r="C695" s="20"/>
      <c r="D695" s="6" t="s">
        <v>443</v>
      </c>
      <c r="E695" s="10">
        <v>5518</v>
      </c>
      <c r="F695" s="10">
        <v>43.611452999999997</v>
      </c>
      <c r="G695" s="10">
        <v>240648</v>
      </c>
    </row>
    <row r="696" spans="1:7" ht="60" customHeight="1" x14ac:dyDescent="0.15">
      <c r="A696" s="6" t="s">
        <v>1537</v>
      </c>
      <c r="B696" s="20" t="s">
        <v>1538</v>
      </c>
      <c r="C696" s="20"/>
      <c r="D696" s="6" t="s">
        <v>443</v>
      </c>
      <c r="E696" s="10">
        <v>7857</v>
      </c>
      <c r="F696" s="10">
        <v>127.708158</v>
      </c>
      <c r="G696" s="10">
        <v>1003403</v>
      </c>
    </row>
    <row r="697" spans="1:7" ht="80.099999999999994" customHeight="1" x14ac:dyDescent="0.15">
      <c r="A697" s="6" t="s">
        <v>1539</v>
      </c>
      <c r="B697" s="20" t="s">
        <v>1540</v>
      </c>
      <c r="C697" s="20"/>
      <c r="D697" s="6" t="s">
        <v>443</v>
      </c>
      <c r="E697" s="10">
        <v>50</v>
      </c>
      <c r="F697" s="10">
        <v>11200</v>
      </c>
      <c r="G697" s="10">
        <v>560000</v>
      </c>
    </row>
    <row r="698" spans="1:7" ht="80.099999999999994" customHeight="1" x14ac:dyDescent="0.15">
      <c r="A698" s="6" t="s">
        <v>1541</v>
      </c>
      <c r="B698" s="20" t="s">
        <v>1542</v>
      </c>
      <c r="C698" s="20"/>
      <c r="D698" s="6" t="s">
        <v>443</v>
      </c>
      <c r="E698" s="10">
        <v>60</v>
      </c>
      <c r="F698" s="10">
        <v>1500</v>
      </c>
      <c r="G698" s="10">
        <v>90000</v>
      </c>
    </row>
    <row r="699" spans="1:7" ht="60" customHeight="1" x14ac:dyDescent="0.15">
      <c r="A699" s="6" t="s">
        <v>1543</v>
      </c>
      <c r="B699" s="20" t="s">
        <v>1544</v>
      </c>
      <c r="C699" s="20"/>
      <c r="D699" s="6" t="s">
        <v>443</v>
      </c>
      <c r="E699" s="10">
        <v>810</v>
      </c>
      <c r="F699" s="10">
        <v>27.414444</v>
      </c>
      <c r="G699" s="10">
        <v>22205.7</v>
      </c>
    </row>
    <row r="700" spans="1:7" ht="60" customHeight="1" x14ac:dyDescent="0.15">
      <c r="A700" s="6" t="s">
        <v>1545</v>
      </c>
      <c r="B700" s="20" t="s">
        <v>1546</v>
      </c>
      <c r="C700" s="20"/>
      <c r="D700" s="6" t="s">
        <v>443</v>
      </c>
      <c r="E700" s="10">
        <v>420</v>
      </c>
      <c r="F700" s="10">
        <v>191.376667</v>
      </c>
      <c r="G700" s="10">
        <v>80378.2</v>
      </c>
    </row>
    <row r="701" spans="1:7" ht="60" customHeight="1" x14ac:dyDescent="0.15">
      <c r="A701" s="6" t="s">
        <v>1547</v>
      </c>
      <c r="B701" s="20" t="s">
        <v>1548</v>
      </c>
      <c r="C701" s="20"/>
      <c r="D701" s="6" t="s">
        <v>443</v>
      </c>
      <c r="E701" s="10">
        <v>25</v>
      </c>
      <c r="F701" s="10">
        <v>1830</v>
      </c>
      <c r="G701" s="10">
        <v>45750</v>
      </c>
    </row>
    <row r="702" spans="1:7" ht="39.950000000000003" customHeight="1" x14ac:dyDescent="0.15">
      <c r="A702" s="6" t="s">
        <v>280</v>
      </c>
      <c r="B702" s="20" t="s">
        <v>1549</v>
      </c>
      <c r="C702" s="20"/>
      <c r="D702" s="6" t="s">
        <v>443</v>
      </c>
      <c r="E702" s="10">
        <v>39</v>
      </c>
      <c r="F702" s="10">
        <v>132.02820500000001</v>
      </c>
      <c r="G702" s="10">
        <v>5149.1000000000004</v>
      </c>
    </row>
    <row r="703" spans="1:7" ht="60" customHeight="1" x14ac:dyDescent="0.15">
      <c r="A703" s="6" t="s">
        <v>148</v>
      </c>
      <c r="B703" s="20" t="s">
        <v>1550</v>
      </c>
      <c r="C703" s="20"/>
      <c r="D703" s="6" t="s">
        <v>791</v>
      </c>
      <c r="E703" s="10">
        <v>1</v>
      </c>
      <c r="F703" s="10">
        <v>6470.9</v>
      </c>
      <c r="G703" s="10">
        <v>6470.9</v>
      </c>
    </row>
    <row r="704" spans="1:7" ht="80.099999999999994" customHeight="1" x14ac:dyDescent="0.15">
      <c r="A704" s="6" t="s">
        <v>275</v>
      </c>
      <c r="B704" s="20" t="s">
        <v>1551</v>
      </c>
      <c r="C704" s="20"/>
      <c r="D704" s="6" t="s">
        <v>443</v>
      </c>
      <c r="E704" s="10">
        <v>1</v>
      </c>
      <c r="F704" s="10">
        <v>154745.60000000001</v>
      </c>
      <c r="G704" s="10">
        <v>154745.60000000001</v>
      </c>
    </row>
    <row r="705" spans="1:7" ht="80.099999999999994" customHeight="1" x14ac:dyDescent="0.15">
      <c r="A705" s="6" t="s">
        <v>1552</v>
      </c>
      <c r="B705" s="20" t="s">
        <v>1553</v>
      </c>
      <c r="C705" s="20"/>
      <c r="D705" s="6" t="s">
        <v>443</v>
      </c>
      <c r="E705" s="10">
        <v>631</v>
      </c>
      <c r="F705" s="10">
        <v>184.10935000000001</v>
      </c>
      <c r="G705" s="10">
        <v>116173</v>
      </c>
    </row>
    <row r="706" spans="1:7" ht="80.099999999999994" customHeight="1" x14ac:dyDescent="0.15">
      <c r="A706" s="6" t="s">
        <v>341</v>
      </c>
      <c r="B706" s="20" t="s">
        <v>1554</v>
      </c>
      <c r="C706" s="20"/>
      <c r="D706" s="6" t="s">
        <v>443</v>
      </c>
      <c r="E706" s="10">
        <v>246</v>
      </c>
      <c r="F706" s="10">
        <v>436.50406500000003</v>
      </c>
      <c r="G706" s="10">
        <v>107380</v>
      </c>
    </row>
    <row r="707" spans="1:7" ht="24.95" customHeight="1" x14ac:dyDescent="0.15">
      <c r="A707" s="28" t="s">
        <v>489</v>
      </c>
      <c r="B707" s="28"/>
      <c r="C707" s="28"/>
      <c r="D707" s="28"/>
      <c r="E707" s="28"/>
      <c r="F707" s="28"/>
      <c r="G707" s="12">
        <f>SUM(G585:G706)</f>
        <v>20965000</v>
      </c>
    </row>
    <row r="708" spans="1:7" ht="24.95" customHeight="1" x14ac:dyDescent="0.15"/>
    <row r="709" spans="1:7" ht="20.100000000000001" customHeight="1" x14ac:dyDescent="0.15">
      <c r="A709" s="26" t="s">
        <v>467</v>
      </c>
      <c r="B709" s="26"/>
      <c r="C709" s="27" t="s">
        <v>275</v>
      </c>
      <c r="D709" s="27"/>
      <c r="E709" s="27"/>
      <c r="F709" s="27"/>
      <c r="G709" s="27"/>
    </row>
    <row r="710" spans="1:7" ht="20.100000000000001" customHeight="1" x14ac:dyDescent="0.15">
      <c r="A710" s="26" t="s">
        <v>468</v>
      </c>
      <c r="B710" s="26"/>
      <c r="C710" s="27" t="s">
        <v>663</v>
      </c>
      <c r="D710" s="27"/>
      <c r="E710" s="27"/>
      <c r="F710" s="27"/>
      <c r="G710" s="27"/>
    </row>
    <row r="711" spans="1:7" ht="15" customHeight="1" x14ac:dyDescent="0.15"/>
    <row r="712" spans="1:7" ht="24.95" customHeight="1" x14ac:dyDescent="0.15">
      <c r="A712" s="17" t="s">
        <v>1555</v>
      </c>
      <c r="B712" s="17"/>
      <c r="C712" s="17"/>
      <c r="D712" s="17"/>
      <c r="E712" s="17"/>
      <c r="F712" s="17"/>
      <c r="G712" s="17"/>
    </row>
    <row r="713" spans="1:7" ht="15" customHeight="1" x14ac:dyDescent="0.15"/>
    <row r="714" spans="1:7" ht="50.1" customHeight="1" x14ac:dyDescent="0.15">
      <c r="A714" s="6" t="s">
        <v>376</v>
      </c>
      <c r="B714" s="19" t="s">
        <v>737</v>
      </c>
      <c r="C714" s="19"/>
      <c r="D714" s="6" t="s">
        <v>779</v>
      </c>
      <c r="E714" s="6" t="s">
        <v>780</v>
      </c>
      <c r="F714" s="6" t="s">
        <v>781</v>
      </c>
      <c r="G714" s="6" t="s">
        <v>782</v>
      </c>
    </row>
    <row r="715" spans="1:7" ht="15" customHeight="1" x14ac:dyDescent="0.15">
      <c r="A715" s="6">
        <v>1</v>
      </c>
      <c r="B715" s="19">
        <v>2</v>
      </c>
      <c r="C715" s="19"/>
      <c r="D715" s="6">
        <v>3</v>
      </c>
      <c r="E715" s="6">
        <v>4</v>
      </c>
      <c r="F715" s="6">
        <v>5</v>
      </c>
      <c r="G715" s="6">
        <v>6</v>
      </c>
    </row>
    <row r="716" spans="1:7" ht="39.950000000000003" customHeight="1" x14ac:dyDescent="0.15">
      <c r="A716" s="6" t="s">
        <v>1556</v>
      </c>
      <c r="B716" s="20" t="s">
        <v>1557</v>
      </c>
      <c r="C716" s="20"/>
      <c r="D716" s="6" t="s">
        <v>443</v>
      </c>
      <c r="E716" s="10">
        <v>10</v>
      </c>
      <c r="F716" s="10">
        <v>1500</v>
      </c>
      <c r="G716" s="10">
        <v>15000</v>
      </c>
    </row>
    <row r="717" spans="1:7" ht="24.95" customHeight="1" x14ac:dyDescent="0.15">
      <c r="A717" s="28" t="s">
        <v>489</v>
      </c>
      <c r="B717" s="28"/>
      <c r="C717" s="28"/>
      <c r="D717" s="28"/>
      <c r="E717" s="28"/>
      <c r="F717" s="28"/>
      <c r="G717" s="12">
        <f>SUM(G716:G716)</f>
        <v>15000</v>
      </c>
    </row>
    <row r="718" spans="1:7" ht="24.95" customHeight="1" x14ac:dyDescent="0.15"/>
    <row r="719" spans="1:7" ht="20.100000000000001" customHeight="1" x14ac:dyDescent="0.15">
      <c r="A719" s="26" t="s">
        <v>467</v>
      </c>
      <c r="B719" s="26"/>
      <c r="C719" s="27" t="s">
        <v>275</v>
      </c>
      <c r="D719" s="27"/>
      <c r="E719" s="27"/>
      <c r="F719" s="27"/>
      <c r="G719" s="27"/>
    </row>
    <row r="720" spans="1:7" ht="20.100000000000001" customHeight="1" x14ac:dyDescent="0.15">
      <c r="A720" s="26" t="s">
        <v>468</v>
      </c>
      <c r="B720" s="26"/>
      <c r="C720" s="27" t="s">
        <v>469</v>
      </c>
      <c r="D720" s="27"/>
      <c r="E720" s="27"/>
      <c r="F720" s="27"/>
      <c r="G720" s="27"/>
    </row>
    <row r="721" spans="1:7" ht="15" customHeight="1" x14ac:dyDescent="0.15"/>
    <row r="722" spans="1:7" ht="24.95" customHeight="1" x14ac:dyDescent="0.15">
      <c r="A722" s="17" t="s">
        <v>853</v>
      </c>
      <c r="B722" s="17"/>
      <c r="C722" s="17"/>
      <c r="D722" s="17"/>
      <c r="E722" s="17"/>
      <c r="F722" s="17"/>
      <c r="G722" s="17"/>
    </row>
    <row r="723" spans="1:7" ht="15" customHeight="1" x14ac:dyDescent="0.15"/>
    <row r="724" spans="1:7" ht="50.1" customHeight="1" x14ac:dyDescent="0.15">
      <c r="A724" s="6" t="s">
        <v>376</v>
      </c>
      <c r="B724" s="19" t="s">
        <v>737</v>
      </c>
      <c r="C724" s="19"/>
      <c r="D724" s="6" t="s">
        <v>779</v>
      </c>
      <c r="E724" s="6" t="s">
        <v>780</v>
      </c>
      <c r="F724" s="6" t="s">
        <v>781</v>
      </c>
      <c r="G724" s="6" t="s">
        <v>782</v>
      </c>
    </row>
    <row r="725" spans="1:7" ht="15" customHeight="1" x14ac:dyDescent="0.15">
      <c r="A725" s="6">
        <v>1</v>
      </c>
      <c r="B725" s="19">
        <v>2</v>
      </c>
      <c r="C725" s="19"/>
      <c r="D725" s="6">
        <v>3</v>
      </c>
      <c r="E725" s="6">
        <v>4</v>
      </c>
      <c r="F725" s="6">
        <v>5</v>
      </c>
      <c r="G725" s="6">
        <v>6</v>
      </c>
    </row>
    <row r="726" spans="1:7" ht="80.099999999999994" customHeight="1" x14ac:dyDescent="0.15">
      <c r="A726" s="6" t="s">
        <v>680</v>
      </c>
      <c r="B726" s="20" t="s">
        <v>1558</v>
      </c>
      <c r="C726" s="20"/>
      <c r="D726" s="6" t="s">
        <v>791</v>
      </c>
      <c r="E726" s="10">
        <v>12</v>
      </c>
      <c r="F726" s="10">
        <v>44388</v>
      </c>
      <c r="G726" s="10">
        <v>532656</v>
      </c>
    </row>
    <row r="727" spans="1:7" ht="80.099999999999994" customHeight="1" x14ac:dyDescent="0.15">
      <c r="A727" s="6" t="s">
        <v>1559</v>
      </c>
      <c r="B727" s="20" t="s">
        <v>1560</v>
      </c>
      <c r="C727" s="20"/>
      <c r="D727" s="6" t="s">
        <v>791</v>
      </c>
      <c r="E727" s="10">
        <v>12</v>
      </c>
      <c r="F727" s="10">
        <v>46288.726667000003</v>
      </c>
      <c r="G727" s="10">
        <v>555464.72</v>
      </c>
    </row>
    <row r="728" spans="1:7" ht="24.95" customHeight="1" x14ac:dyDescent="0.15">
      <c r="A728" s="28" t="s">
        <v>489</v>
      </c>
      <c r="B728" s="28"/>
      <c r="C728" s="28"/>
      <c r="D728" s="28"/>
      <c r="E728" s="28"/>
      <c r="F728" s="28"/>
      <c r="G728" s="12">
        <f>SUM(G726:G727)</f>
        <v>1088120.72</v>
      </c>
    </row>
    <row r="729" spans="1:7" ht="24.95" customHeight="1" x14ac:dyDescent="0.15"/>
    <row r="730" spans="1:7" ht="20.100000000000001" customHeight="1" x14ac:dyDescent="0.15">
      <c r="A730" s="26" t="s">
        <v>467</v>
      </c>
      <c r="B730" s="26"/>
      <c r="C730" s="27" t="s">
        <v>275</v>
      </c>
      <c r="D730" s="27"/>
      <c r="E730" s="27"/>
      <c r="F730" s="27"/>
      <c r="G730" s="27"/>
    </row>
    <row r="731" spans="1:7" ht="20.100000000000001" customHeight="1" x14ac:dyDescent="0.15">
      <c r="A731" s="26" t="s">
        <v>468</v>
      </c>
      <c r="B731" s="26"/>
      <c r="C731" s="27" t="s">
        <v>469</v>
      </c>
      <c r="D731" s="27"/>
      <c r="E731" s="27"/>
      <c r="F731" s="27"/>
      <c r="G731" s="27"/>
    </row>
    <row r="732" spans="1:7" ht="15" customHeight="1" x14ac:dyDescent="0.15"/>
    <row r="733" spans="1:7" ht="24.95" customHeight="1" x14ac:dyDescent="0.15">
      <c r="A733" s="17" t="s">
        <v>1072</v>
      </c>
      <c r="B733" s="17"/>
      <c r="C733" s="17"/>
      <c r="D733" s="17"/>
      <c r="E733" s="17"/>
      <c r="F733" s="17"/>
      <c r="G733" s="17"/>
    </row>
    <row r="734" spans="1:7" ht="15" customHeight="1" x14ac:dyDescent="0.15"/>
    <row r="735" spans="1:7" ht="50.1" customHeight="1" x14ac:dyDescent="0.15">
      <c r="A735" s="6" t="s">
        <v>376</v>
      </c>
      <c r="B735" s="19" t="s">
        <v>737</v>
      </c>
      <c r="C735" s="19"/>
      <c r="D735" s="6" t="s">
        <v>779</v>
      </c>
      <c r="E735" s="6" t="s">
        <v>780</v>
      </c>
      <c r="F735" s="6" t="s">
        <v>781</v>
      </c>
      <c r="G735" s="6" t="s">
        <v>782</v>
      </c>
    </row>
    <row r="736" spans="1:7" ht="15" customHeight="1" x14ac:dyDescent="0.15">
      <c r="A736" s="6">
        <v>1</v>
      </c>
      <c r="B736" s="19">
        <v>2</v>
      </c>
      <c r="C736" s="19"/>
      <c r="D736" s="6">
        <v>3</v>
      </c>
      <c r="E736" s="6">
        <v>4</v>
      </c>
      <c r="F736" s="6">
        <v>5</v>
      </c>
      <c r="G736" s="6">
        <v>6</v>
      </c>
    </row>
    <row r="737" spans="1:7" ht="80.099999999999994" customHeight="1" x14ac:dyDescent="0.15">
      <c r="A737" s="6" t="s">
        <v>555</v>
      </c>
      <c r="B737" s="20" t="s">
        <v>1561</v>
      </c>
      <c r="C737" s="20"/>
      <c r="D737" s="6" t="s">
        <v>791</v>
      </c>
      <c r="E737" s="10">
        <v>2</v>
      </c>
      <c r="F737" s="10">
        <v>110000</v>
      </c>
      <c r="G737" s="10">
        <v>220000</v>
      </c>
    </row>
    <row r="738" spans="1:7" ht="99.95" customHeight="1" x14ac:dyDescent="0.15">
      <c r="A738" s="6" t="s">
        <v>1562</v>
      </c>
      <c r="B738" s="20" t="s">
        <v>1563</v>
      </c>
      <c r="C738" s="20"/>
      <c r="D738" s="6" t="s">
        <v>443</v>
      </c>
      <c r="E738" s="10">
        <v>13</v>
      </c>
      <c r="F738" s="10">
        <v>73076.922999999995</v>
      </c>
      <c r="G738" s="10">
        <v>950000</v>
      </c>
    </row>
    <row r="739" spans="1:7" ht="24.95" customHeight="1" x14ac:dyDescent="0.15">
      <c r="A739" s="28" t="s">
        <v>489</v>
      </c>
      <c r="B739" s="28"/>
      <c r="C739" s="28"/>
      <c r="D739" s="28"/>
      <c r="E739" s="28"/>
      <c r="F739" s="28"/>
      <c r="G739" s="12">
        <f>SUM(G737:G738)</f>
        <v>1170000</v>
      </c>
    </row>
    <row r="740" spans="1:7" ht="24.95" customHeight="1" x14ac:dyDescent="0.15"/>
    <row r="741" spans="1:7" ht="20.100000000000001" customHeight="1" x14ac:dyDescent="0.15">
      <c r="A741" s="26" t="s">
        <v>467</v>
      </c>
      <c r="B741" s="26"/>
      <c r="C741" s="27" t="s">
        <v>275</v>
      </c>
      <c r="D741" s="27"/>
      <c r="E741" s="27"/>
      <c r="F741" s="27"/>
      <c r="G741" s="27"/>
    </row>
    <row r="742" spans="1:7" ht="20.100000000000001" customHeight="1" x14ac:dyDescent="0.15">
      <c r="A742" s="26" t="s">
        <v>468</v>
      </c>
      <c r="B742" s="26"/>
      <c r="C742" s="27" t="s">
        <v>469</v>
      </c>
      <c r="D742" s="27"/>
      <c r="E742" s="27"/>
      <c r="F742" s="27"/>
      <c r="G742" s="27"/>
    </row>
    <row r="743" spans="1:7" ht="15" customHeight="1" x14ac:dyDescent="0.15"/>
    <row r="744" spans="1:7" ht="24.95" customHeight="1" x14ac:dyDescent="0.15">
      <c r="A744" s="17" t="s">
        <v>1099</v>
      </c>
      <c r="B744" s="17"/>
      <c r="C744" s="17"/>
      <c r="D744" s="17"/>
      <c r="E744" s="17"/>
      <c r="F744" s="17"/>
      <c r="G744" s="17"/>
    </row>
    <row r="745" spans="1:7" ht="15" customHeight="1" x14ac:dyDescent="0.15"/>
    <row r="746" spans="1:7" ht="50.1" customHeight="1" x14ac:dyDescent="0.15">
      <c r="A746" s="6" t="s">
        <v>376</v>
      </c>
      <c r="B746" s="19" t="s">
        <v>737</v>
      </c>
      <c r="C746" s="19"/>
      <c r="D746" s="6" t="s">
        <v>779</v>
      </c>
      <c r="E746" s="6" t="s">
        <v>780</v>
      </c>
      <c r="F746" s="6" t="s">
        <v>781</v>
      </c>
      <c r="G746" s="6" t="s">
        <v>782</v>
      </c>
    </row>
    <row r="747" spans="1:7" ht="15" customHeight="1" x14ac:dyDescent="0.15">
      <c r="A747" s="6">
        <v>1</v>
      </c>
      <c r="B747" s="19">
        <v>2</v>
      </c>
      <c r="C747" s="19"/>
      <c r="D747" s="6">
        <v>3</v>
      </c>
      <c r="E747" s="6">
        <v>4</v>
      </c>
      <c r="F747" s="6">
        <v>5</v>
      </c>
      <c r="G747" s="6">
        <v>6</v>
      </c>
    </row>
    <row r="748" spans="1:7" ht="80.099999999999994" customHeight="1" x14ac:dyDescent="0.15">
      <c r="A748" s="6" t="s">
        <v>1564</v>
      </c>
      <c r="B748" s="20" t="s">
        <v>1565</v>
      </c>
      <c r="C748" s="20"/>
      <c r="D748" s="6" t="s">
        <v>443</v>
      </c>
      <c r="E748" s="10">
        <v>5</v>
      </c>
      <c r="F748" s="10">
        <v>925.67</v>
      </c>
      <c r="G748" s="10">
        <v>4628.3500000000004</v>
      </c>
    </row>
    <row r="749" spans="1:7" ht="80.099999999999994" customHeight="1" x14ac:dyDescent="0.15">
      <c r="A749" s="6" t="s">
        <v>1564</v>
      </c>
      <c r="B749" s="20" t="s">
        <v>1566</v>
      </c>
      <c r="C749" s="20"/>
      <c r="D749" s="6" t="s">
        <v>443</v>
      </c>
      <c r="E749" s="10">
        <v>9</v>
      </c>
      <c r="F749" s="10">
        <v>4051.67</v>
      </c>
      <c r="G749" s="10">
        <v>36465.03</v>
      </c>
    </row>
    <row r="750" spans="1:7" ht="99.95" customHeight="1" x14ac:dyDescent="0.15">
      <c r="A750" s="6" t="s">
        <v>1564</v>
      </c>
      <c r="B750" s="20" t="s">
        <v>1567</v>
      </c>
      <c r="C750" s="20"/>
      <c r="D750" s="6" t="s">
        <v>443</v>
      </c>
      <c r="E750" s="10">
        <v>14</v>
      </c>
      <c r="F750" s="10">
        <v>193.67</v>
      </c>
      <c r="G750" s="10">
        <v>2711.38</v>
      </c>
    </row>
    <row r="751" spans="1:7" ht="80.099999999999994" customHeight="1" x14ac:dyDescent="0.15">
      <c r="A751" s="6" t="s">
        <v>1564</v>
      </c>
      <c r="B751" s="20" t="s">
        <v>1568</v>
      </c>
      <c r="C751" s="20"/>
      <c r="D751" s="6" t="s">
        <v>443</v>
      </c>
      <c r="E751" s="10">
        <v>39</v>
      </c>
      <c r="F751" s="10">
        <v>11</v>
      </c>
      <c r="G751" s="10">
        <v>429</v>
      </c>
    </row>
    <row r="752" spans="1:7" ht="99.95" customHeight="1" x14ac:dyDescent="0.15">
      <c r="A752" s="6" t="s">
        <v>1564</v>
      </c>
      <c r="B752" s="20" t="s">
        <v>1569</v>
      </c>
      <c r="C752" s="20"/>
      <c r="D752" s="6" t="s">
        <v>443</v>
      </c>
      <c r="E752" s="10">
        <v>10</v>
      </c>
      <c r="F752" s="10">
        <v>193.67</v>
      </c>
      <c r="G752" s="10">
        <v>1936.7</v>
      </c>
    </row>
    <row r="753" spans="1:7" ht="99.95" customHeight="1" x14ac:dyDescent="0.15">
      <c r="A753" s="6" t="s">
        <v>1564</v>
      </c>
      <c r="B753" s="20" t="s">
        <v>1570</v>
      </c>
      <c r="C753" s="20"/>
      <c r="D753" s="6" t="s">
        <v>443</v>
      </c>
      <c r="E753" s="10">
        <v>1</v>
      </c>
      <c r="F753" s="10">
        <v>945.67</v>
      </c>
      <c r="G753" s="10">
        <v>945.67</v>
      </c>
    </row>
    <row r="754" spans="1:7" ht="80.099999999999994" customHeight="1" x14ac:dyDescent="0.15">
      <c r="A754" s="6" t="s">
        <v>1564</v>
      </c>
      <c r="B754" s="20" t="s">
        <v>1571</v>
      </c>
      <c r="C754" s="20"/>
      <c r="D754" s="6" t="s">
        <v>443</v>
      </c>
      <c r="E754" s="10">
        <v>14</v>
      </c>
      <c r="F754" s="10">
        <v>177</v>
      </c>
      <c r="G754" s="10">
        <v>2478</v>
      </c>
    </row>
    <row r="755" spans="1:7" ht="80.099999999999994" customHeight="1" x14ac:dyDescent="0.15">
      <c r="A755" s="6" t="s">
        <v>1564</v>
      </c>
      <c r="B755" s="20" t="s">
        <v>1571</v>
      </c>
      <c r="C755" s="20"/>
      <c r="D755" s="6" t="s">
        <v>443</v>
      </c>
      <c r="E755" s="10">
        <v>15</v>
      </c>
      <c r="F755" s="10">
        <v>177</v>
      </c>
      <c r="G755" s="10">
        <v>2655</v>
      </c>
    </row>
    <row r="756" spans="1:7" ht="80.099999999999994" customHeight="1" x14ac:dyDescent="0.15">
      <c r="A756" s="6" t="s">
        <v>1564</v>
      </c>
      <c r="B756" s="20" t="s">
        <v>1572</v>
      </c>
      <c r="C756" s="20"/>
      <c r="D756" s="6" t="s">
        <v>443</v>
      </c>
      <c r="E756" s="10">
        <v>12</v>
      </c>
      <c r="F756" s="10">
        <v>481</v>
      </c>
      <c r="G756" s="10">
        <v>5772</v>
      </c>
    </row>
    <row r="757" spans="1:7" ht="80.099999999999994" customHeight="1" x14ac:dyDescent="0.15">
      <c r="A757" s="6" t="s">
        <v>1564</v>
      </c>
      <c r="B757" s="20" t="s">
        <v>1573</v>
      </c>
      <c r="C757" s="20"/>
      <c r="D757" s="6" t="s">
        <v>443</v>
      </c>
      <c r="E757" s="10">
        <v>9</v>
      </c>
      <c r="F757" s="10">
        <v>600.33000000000004</v>
      </c>
      <c r="G757" s="10">
        <v>5402.97</v>
      </c>
    </row>
    <row r="758" spans="1:7" ht="80.099999999999994" customHeight="1" x14ac:dyDescent="0.15">
      <c r="A758" s="6" t="s">
        <v>1564</v>
      </c>
      <c r="B758" s="20" t="s">
        <v>1574</v>
      </c>
      <c r="C758" s="20"/>
      <c r="D758" s="6" t="s">
        <v>443</v>
      </c>
      <c r="E758" s="10">
        <v>2</v>
      </c>
      <c r="F758" s="10">
        <v>3944</v>
      </c>
      <c r="G758" s="10">
        <v>7888</v>
      </c>
    </row>
    <row r="759" spans="1:7" ht="80.099999999999994" customHeight="1" x14ac:dyDescent="0.15">
      <c r="A759" s="6" t="s">
        <v>1564</v>
      </c>
      <c r="B759" s="20" t="s">
        <v>1575</v>
      </c>
      <c r="C759" s="20"/>
      <c r="D759" s="6" t="s">
        <v>443</v>
      </c>
      <c r="E759" s="10">
        <v>30</v>
      </c>
      <c r="F759" s="10">
        <v>496</v>
      </c>
      <c r="G759" s="10">
        <v>14880</v>
      </c>
    </row>
    <row r="760" spans="1:7" ht="80.099999999999994" customHeight="1" x14ac:dyDescent="0.15">
      <c r="A760" s="6" t="s">
        <v>1564</v>
      </c>
      <c r="B760" s="20" t="s">
        <v>1576</v>
      </c>
      <c r="C760" s="20"/>
      <c r="D760" s="6" t="s">
        <v>443</v>
      </c>
      <c r="E760" s="10">
        <v>31</v>
      </c>
      <c r="F760" s="10">
        <v>480.33</v>
      </c>
      <c r="G760" s="10">
        <v>14890.23</v>
      </c>
    </row>
    <row r="761" spans="1:7" ht="80.099999999999994" customHeight="1" x14ac:dyDescent="0.15">
      <c r="A761" s="6" t="s">
        <v>1564</v>
      </c>
      <c r="B761" s="20" t="s">
        <v>1577</v>
      </c>
      <c r="C761" s="20"/>
      <c r="D761" s="6" t="s">
        <v>443</v>
      </c>
      <c r="E761" s="10">
        <v>15</v>
      </c>
      <c r="F761" s="10">
        <v>193.33</v>
      </c>
      <c r="G761" s="10">
        <v>2899.95</v>
      </c>
    </row>
    <row r="762" spans="1:7" ht="99.95" customHeight="1" x14ac:dyDescent="0.15">
      <c r="A762" s="6" t="s">
        <v>1564</v>
      </c>
      <c r="B762" s="20" t="s">
        <v>1578</v>
      </c>
      <c r="C762" s="20"/>
      <c r="D762" s="6" t="s">
        <v>443</v>
      </c>
      <c r="E762" s="10">
        <v>15</v>
      </c>
      <c r="F762" s="10">
        <v>193.67</v>
      </c>
      <c r="G762" s="10">
        <v>2905.05</v>
      </c>
    </row>
    <row r="763" spans="1:7" ht="99.95" customHeight="1" x14ac:dyDescent="0.15">
      <c r="A763" s="6" t="s">
        <v>1564</v>
      </c>
      <c r="B763" s="20" t="s">
        <v>1567</v>
      </c>
      <c r="C763" s="20"/>
      <c r="D763" s="6" t="s">
        <v>443</v>
      </c>
      <c r="E763" s="10">
        <v>12</v>
      </c>
      <c r="F763" s="10">
        <v>193.67</v>
      </c>
      <c r="G763" s="10">
        <v>2324.04</v>
      </c>
    </row>
    <row r="764" spans="1:7" ht="80.099999999999994" customHeight="1" x14ac:dyDescent="0.15">
      <c r="A764" s="6" t="s">
        <v>1564</v>
      </c>
      <c r="B764" s="20" t="s">
        <v>1579</v>
      </c>
      <c r="C764" s="20"/>
      <c r="D764" s="6" t="s">
        <v>443</v>
      </c>
      <c r="E764" s="10">
        <v>7</v>
      </c>
      <c r="F764" s="10">
        <v>1106</v>
      </c>
      <c r="G764" s="10">
        <v>7742</v>
      </c>
    </row>
    <row r="765" spans="1:7" ht="99.95" customHeight="1" x14ac:dyDescent="0.15">
      <c r="A765" s="6" t="s">
        <v>1564</v>
      </c>
      <c r="B765" s="20" t="s">
        <v>1580</v>
      </c>
      <c r="C765" s="20"/>
      <c r="D765" s="6" t="s">
        <v>443</v>
      </c>
      <c r="E765" s="10">
        <v>12</v>
      </c>
      <c r="F765" s="10">
        <v>193.67</v>
      </c>
      <c r="G765" s="10">
        <v>2324.04</v>
      </c>
    </row>
    <row r="766" spans="1:7" ht="99.95" customHeight="1" x14ac:dyDescent="0.15">
      <c r="A766" s="6" t="s">
        <v>1564</v>
      </c>
      <c r="B766" s="20" t="s">
        <v>1581</v>
      </c>
      <c r="C766" s="20"/>
      <c r="D766" s="6" t="s">
        <v>443</v>
      </c>
      <c r="E766" s="10">
        <v>7</v>
      </c>
      <c r="F766" s="10">
        <v>399</v>
      </c>
      <c r="G766" s="10">
        <v>2793</v>
      </c>
    </row>
    <row r="767" spans="1:7" ht="80.099999999999994" customHeight="1" x14ac:dyDescent="0.15">
      <c r="A767" s="6" t="s">
        <v>1564</v>
      </c>
      <c r="B767" s="20" t="s">
        <v>1582</v>
      </c>
      <c r="C767" s="20"/>
      <c r="D767" s="6" t="s">
        <v>443</v>
      </c>
      <c r="E767" s="10">
        <v>52</v>
      </c>
      <c r="F767" s="10">
        <v>31.83</v>
      </c>
      <c r="G767" s="10">
        <v>1655.16</v>
      </c>
    </row>
    <row r="768" spans="1:7" ht="80.099999999999994" customHeight="1" x14ac:dyDescent="0.15">
      <c r="A768" s="6" t="s">
        <v>1564</v>
      </c>
      <c r="B768" s="20" t="s">
        <v>1571</v>
      </c>
      <c r="C768" s="20"/>
      <c r="D768" s="6" t="s">
        <v>443</v>
      </c>
      <c r="E768" s="10">
        <v>15</v>
      </c>
      <c r="F768" s="10">
        <v>177</v>
      </c>
      <c r="G768" s="10">
        <v>2655</v>
      </c>
    </row>
    <row r="769" spans="1:7" ht="80.099999999999994" customHeight="1" x14ac:dyDescent="0.15">
      <c r="A769" s="6" t="s">
        <v>1564</v>
      </c>
      <c r="B769" s="20" t="s">
        <v>1583</v>
      </c>
      <c r="C769" s="20"/>
      <c r="D769" s="6" t="s">
        <v>443</v>
      </c>
      <c r="E769" s="10">
        <v>30</v>
      </c>
      <c r="F769" s="10">
        <v>344.33</v>
      </c>
      <c r="G769" s="10">
        <v>10329.9</v>
      </c>
    </row>
    <row r="770" spans="1:7" ht="99.95" customHeight="1" x14ac:dyDescent="0.15">
      <c r="A770" s="6" t="s">
        <v>1564</v>
      </c>
      <c r="B770" s="20" t="s">
        <v>1584</v>
      </c>
      <c r="C770" s="20"/>
      <c r="D770" s="6" t="s">
        <v>443</v>
      </c>
      <c r="E770" s="10">
        <v>1</v>
      </c>
      <c r="F770" s="10">
        <v>107.51</v>
      </c>
      <c r="G770" s="10">
        <v>107.51</v>
      </c>
    </row>
    <row r="771" spans="1:7" ht="80.099999999999994" customHeight="1" x14ac:dyDescent="0.15">
      <c r="A771" s="6" t="s">
        <v>1564</v>
      </c>
      <c r="B771" s="20" t="s">
        <v>1585</v>
      </c>
      <c r="C771" s="20"/>
      <c r="D771" s="6" t="s">
        <v>443</v>
      </c>
      <c r="E771" s="10">
        <v>9</v>
      </c>
      <c r="F771" s="10">
        <v>586.33000000000004</v>
      </c>
      <c r="G771" s="10">
        <v>5276.97</v>
      </c>
    </row>
    <row r="772" spans="1:7" ht="99.95" customHeight="1" x14ac:dyDescent="0.15">
      <c r="A772" s="6" t="s">
        <v>1564</v>
      </c>
      <c r="B772" s="20" t="s">
        <v>1586</v>
      </c>
      <c r="C772" s="20"/>
      <c r="D772" s="6" t="s">
        <v>443</v>
      </c>
      <c r="E772" s="10">
        <v>15</v>
      </c>
      <c r="F772" s="10">
        <v>193.67</v>
      </c>
      <c r="G772" s="10">
        <v>2905.05</v>
      </c>
    </row>
    <row r="773" spans="1:7" ht="24.95" customHeight="1" x14ac:dyDescent="0.15">
      <c r="A773" s="28" t="s">
        <v>489</v>
      </c>
      <c r="B773" s="28"/>
      <c r="C773" s="28"/>
      <c r="D773" s="28"/>
      <c r="E773" s="28"/>
      <c r="F773" s="28"/>
      <c r="G773" s="12">
        <f>SUM(G748:G772)</f>
        <v>144999.99999999997</v>
      </c>
    </row>
    <row r="774" spans="1:7" ht="24.95" customHeight="1" x14ac:dyDescent="0.15"/>
    <row r="775" spans="1:7" ht="20.100000000000001" customHeight="1" x14ac:dyDescent="0.15">
      <c r="A775" s="26" t="s">
        <v>467</v>
      </c>
      <c r="B775" s="26"/>
      <c r="C775" s="27" t="s">
        <v>344</v>
      </c>
      <c r="D775" s="27"/>
      <c r="E775" s="27"/>
      <c r="F775" s="27"/>
      <c r="G775" s="27"/>
    </row>
    <row r="776" spans="1:7" ht="20.100000000000001" customHeight="1" x14ac:dyDescent="0.15">
      <c r="A776" s="26" t="s">
        <v>468</v>
      </c>
      <c r="B776" s="26"/>
      <c r="C776" s="27" t="s">
        <v>490</v>
      </c>
      <c r="D776" s="27"/>
      <c r="E776" s="27"/>
      <c r="F776" s="27"/>
      <c r="G776" s="27"/>
    </row>
    <row r="777" spans="1:7" ht="15" customHeight="1" x14ac:dyDescent="0.15"/>
    <row r="778" spans="1:7" ht="24.95" customHeight="1" x14ac:dyDescent="0.15">
      <c r="A778" s="17" t="s">
        <v>805</v>
      </c>
      <c r="B778" s="17"/>
      <c r="C778" s="17"/>
      <c r="D778" s="17"/>
      <c r="E778" s="17"/>
      <c r="F778" s="17"/>
      <c r="G778" s="17"/>
    </row>
    <row r="779" spans="1:7" ht="15" customHeight="1" x14ac:dyDescent="0.15"/>
    <row r="780" spans="1:7" ht="50.1" customHeight="1" x14ac:dyDescent="0.15">
      <c r="A780" s="6" t="s">
        <v>376</v>
      </c>
      <c r="B780" s="19" t="s">
        <v>737</v>
      </c>
      <c r="C780" s="19"/>
      <c r="D780" s="6" t="s">
        <v>779</v>
      </c>
      <c r="E780" s="6" t="s">
        <v>780</v>
      </c>
      <c r="F780" s="6" t="s">
        <v>781</v>
      </c>
      <c r="G780" s="6" t="s">
        <v>782</v>
      </c>
    </row>
    <row r="781" spans="1:7" ht="15" customHeight="1" x14ac:dyDescent="0.15">
      <c r="A781" s="6">
        <v>1</v>
      </c>
      <c r="B781" s="19">
        <v>2</v>
      </c>
      <c r="C781" s="19"/>
      <c r="D781" s="6">
        <v>3</v>
      </c>
      <c r="E781" s="6">
        <v>4</v>
      </c>
      <c r="F781" s="6">
        <v>5</v>
      </c>
      <c r="G781" s="6">
        <v>6</v>
      </c>
    </row>
    <row r="782" spans="1:7" ht="39.950000000000003" customHeight="1" x14ac:dyDescent="0.15">
      <c r="A782" s="6" t="s">
        <v>1587</v>
      </c>
      <c r="B782" s="20" t="s">
        <v>1588</v>
      </c>
      <c r="C782" s="20"/>
      <c r="D782" s="6" t="s">
        <v>443</v>
      </c>
      <c r="E782" s="10">
        <v>109.93867</v>
      </c>
      <c r="F782" s="10">
        <v>2253.1196110000001</v>
      </c>
      <c r="G782" s="10">
        <v>247704.97</v>
      </c>
    </row>
    <row r="783" spans="1:7" ht="60" customHeight="1" x14ac:dyDescent="0.15">
      <c r="A783" s="6" t="s">
        <v>1589</v>
      </c>
      <c r="B783" s="20" t="s">
        <v>1590</v>
      </c>
      <c r="C783" s="20"/>
      <c r="D783" s="6" t="s">
        <v>791</v>
      </c>
      <c r="E783" s="10">
        <v>1608.5998500000001</v>
      </c>
      <c r="F783" s="10">
        <v>2253.1567490000002</v>
      </c>
      <c r="G783" s="10">
        <v>3624427.61</v>
      </c>
    </row>
    <row r="784" spans="1:7" ht="60" customHeight="1" x14ac:dyDescent="0.15">
      <c r="A784" s="6" t="s">
        <v>1589</v>
      </c>
      <c r="B784" s="20" t="s">
        <v>1591</v>
      </c>
      <c r="C784" s="20"/>
      <c r="D784" s="6" t="s">
        <v>791</v>
      </c>
      <c r="E784" s="10">
        <v>850</v>
      </c>
      <c r="F784" s="10">
        <v>32.785200000000003</v>
      </c>
      <c r="G784" s="10">
        <v>27867.42</v>
      </c>
    </row>
    <row r="785" spans="1:7" ht="39.950000000000003" customHeight="1" x14ac:dyDescent="0.15">
      <c r="A785" s="6" t="s">
        <v>1592</v>
      </c>
      <c r="B785" s="20" t="s">
        <v>1593</v>
      </c>
      <c r="C785" s="20"/>
      <c r="D785" s="6" t="s">
        <v>443</v>
      </c>
      <c r="E785" s="10">
        <v>28857.1428571</v>
      </c>
      <c r="F785" s="10">
        <v>7</v>
      </c>
      <c r="G785" s="10">
        <v>202000</v>
      </c>
    </row>
    <row r="786" spans="1:7" ht="120" customHeight="1" x14ac:dyDescent="0.15">
      <c r="A786" s="6" t="s">
        <v>1594</v>
      </c>
      <c r="B786" s="20" t="s">
        <v>1595</v>
      </c>
      <c r="C786" s="20"/>
      <c r="D786" s="6" t="s">
        <v>791</v>
      </c>
      <c r="E786" s="10">
        <v>414000</v>
      </c>
      <c r="F786" s="10">
        <v>7</v>
      </c>
      <c r="G786" s="10">
        <v>2898000</v>
      </c>
    </row>
    <row r="787" spans="1:7" ht="24.95" customHeight="1" x14ac:dyDescent="0.15">
      <c r="A787" s="28" t="s">
        <v>489</v>
      </c>
      <c r="B787" s="28"/>
      <c r="C787" s="28"/>
      <c r="D787" s="28"/>
      <c r="E787" s="28"/>
      <c r="F787" s="28"/>
      <c r="G787" s="12">
        <f>SUM(G782:G786)</f>
        <v>7000000</v>
      </c>
    </row>
    <row r="788" spans="1:7" ht="24.95" customHeight="1" x14ac:dyDescent="0.15"/>
    <row r="789" spans="1:7" ht="20.100000000000001" customHeight="1" x14ac:dyDescent="0.15">
      <c r="A789" s="26" t="s">
        <v>467</v>
      </c>
      <c r="B789" s="26"/>
      <c r="C789" s="27" t="s">
        <v>344</v>
      </c>
      <c r="D789" s="27"/>
      <c r="E789" s="27"/>
      <c r="F789" s="27"/>
      <c r="G789" s="27"/>
    </row>
    <row r="790" spans="1:7" ht="20.100000000000001" customHeight="1" x14ac:dyDescent="0.15">
      <c r="A790" s="26" t="s">
        <v>468</v>
      </c>
      <c r="B790" s="26"/>
      <c r="C790" s="27" t="s">
        <v>663</v>
      </c>
      <c r="D790" s="27"/>
      <c r="E790" s="27"/>
      <c r="F790" s="27"/>
      <c r="G790" s="27"/>
    </row>
    <row r="791" spans="1:7" ht="15" customHeight="1" x14ac:dyDescent="0.15"/>
    <row r="792" spans="1:7" ht="24.95" customHeight="1" x14ac:dyDescent="0.15">
      <c r="A792" s="17" t="s">
        <v>805</v>
      </c>
      <c r="B792" s="17"/>
      <c r="C792" s="17"/>
      <c r="D792" s="17"/>
      <c r="E792" s="17"/>
      <c r="F792" s="17"/>
      <c r="G792" s="17"/>
    </row>
    <row r="793" spans="1:7" ht="15" customHeight="1" x14ac:dyDescent="0.15"/>
    <row r="794" spans="1:7" ht="50.1" customHeight="1" x14ac:dyDescent="0.15">
      <c r="A794" s="6" t="s">
        <v>376</v>
      </c>
      <c r="B794" s="19" t="s">
        <v>737</v>
      </c>
      <c r="C794" s="19"/>
      <c r="D794" s="6" t="s">
        <v>779</v>
      </c>
      <c r="E794" s="6" t="s">
        <v>780</v>
      </c>
      <c r="F794" s="6" t="s">
        <v>781</v>
      </c>
      <c r="G794" s="6" t="s">
        <v>782</v>
      </c>
    </row>
    <row r="795" spans="1:7" ht="15" customHeight="1" x14ac:dyDescent="0.15">
      <c r="A795" s="6">
        <v>1</v>
      </c>
      <c r="B795" s="19">
        <v>2</v>
      </c>
      <c r="C795" s="19"/>
      <c r="D795" s="6">
        <v>3</v>
      </c>
      <c r="E795" s="6">
        <v>4</v>
      </c>
      <c r="F795" s="6">
        <v>5</v>
      </c>
      <c r="G795" s="6">
        <v>6</v>
      </c>
    </row>
    <row r="796" spans="1:7" ht="39.950000000000003" customHeight="1" x14ac:dyDescent="0.15">
      <c r="A796" s="6" t="s">
        <v>530</v>
      </c>
      <c r="B796" s="20" t="s">
        <v>1596</v>
      </c>
      <c r="C796" s="20"/>
      <c r="D796" s="6" t="s">
        <v>443</v>
      </c>
      <c r="E796" s="10">
        <v>38285.71428</v>
      </c>
      <c r="F796" s="10">
        <v>7</v>
      </c>
      <c r="G796" s="10">
        <v>268000</v>
      </c>
    </row>
    <row r="797" spans="1:7" ht="120" customHeight="1" x14ac:dyDescent="0.15">
      <c r="A797" s="6" t="s">
        <v>532</v>
      </c>
      <c r="B797" s="20" t="s">
        <v>1597</v>
      </c>
      <c r="C797" s="20"/>
      <c r="D797" s="6" t="s">
        <v>791</v>
      </c>
      <c r="E797" s="10">
        <v>676000</v>
      </c>
      <c r="F797" s="10">
        <v>7</v>
      </c>
      <c r="G797" s="10">
        <v>4732000</v>
      </c>
    </row>
    <row r="798" spans="1:7" ht="60" customHeight="1" x14ac:dyDescent="0.15">
      <c r="A798" s="6" t="s">
        <v>534</v>
      </c>
      <c r="B798" s="20" t="s">
        <v>1598</v>
      </c>
      <c r="C798" s="20"/>
      <c r="D798" s="6" t="s">
        <v>443</v>
      </c>
      <c r="E798" s="10">
        <v>1030.3913259999999</v>
      </c>
      <c r="F798" s="10">
        <v>26.282170000000001</v>
      </c>
      <c r="G798" s="10">
        <v>27080.92</v>
      </c>
    </row>
    <row r="799" spans="1:7" ht="60" customHeight="1" x14ac:dyDescent="0.15">
      <c r="A799" s="6" t="s">
        <v>536</v>
      </c>
      <c r="B799" s="20" t="s">
        <v>1599</v>
      </c>
      <c r="C799" s="20"/>
      <c r="D799" s="6" t="s">
        <v>791</v>
      </c>
      <c r="E799" s="10">
        <v>3769.71</v>
      </c>
      <c r="F799" s="10">
        <v>2309.620488</v>
      </c>
      <c r="G799" s="10">
        <v>8706599.4499999993</v>
      </c>
    </row>
    <row r="800" spans="1:7" ht="60" customHeight="1" x14ac:dyDescent="0.15">
      <c r="A800" s="6" t="s">
        <v>536</v>
      </c>
      <c r="B800" s="20" t="s">
        <v>1600</v>
      </c>
      <c r="C800" s="20"/>
      <c r="D800" s="6" t="s">
        <v>791</v>
      </c>
      <c r="E800" s="10">
        <v>10133.09</v>
      </c>
      <c r="F800" s="10">
        <v>26.282174000000001</v>
      </c>
      <c r="G800" s="10">
        <v>266319.63</v>
      </c>
    </row>
    <row r="801" spans="1:7" ht="24.95" customHeight="1" x14ac:dyDescent="0.15">
      <c r="A801" s="28" t="s">
        <v>489</v>
      </c>
      <c r="B801" s="28"/>
      <c r="C801" s="28"/>
      <c r="D801" s="28"/>
      <c r="E801" s="28"/>
      <c r="F801" s="28"/>
      <c r="G801" s="12">
        <f>SUM(G796:G800)</f>
        <v>14000000</v>
      </c>
    </row>
  </sheetData>
  <sheetProtection password="DA92" sheet="1" objects="1" scenarios="1"/>
  <mergeCells count="774">
    <mergeCell ref="A801:F801"/>
    <mergeCell ref="B796:C796"/>
    <mergeCell ref="B797:C797"/>
    <mergeCell ref="B798:C798"/>
    <mergeCell ref="B799:C799"/>
    <mergeCell ref="B800:C800"/>
    <mergeCell ref="A790:B790"/>
    <mergeCell ref="C790:G790"/>
    <mergeCell ref="A792:G792"/>
    <mergeCell ref="B794:C794"/>
    <mergeCell ref="B795:C795"/>
    <mergeCell ref="B784:C784"/>
    <mergeCell ref="B785:C785"/>
    <mergeCell ref="B786:C786"/>
    <mergeCell ref="A787:F787"/>
    <mergeCell ref="A789:B789"/>
    <mergeCell ref="C789:G789"/>
    <mergeCell ref="A778:G778"/>
    <mergeCell ref="B780:C780"/>
    <mergeCell ref="B781:C781"/>
    <mergeCell ref="B782:C782"/>
    <mergeCell ref="B783:C783"/>
    <mergeCell ref="A773:F773"/>
    <mergeCell ref="A775:B775"/>
    <mergeCell ref="C775:G775"/>
    <mergeCell ref="A776:B776"/>
    <mergeCell ref="C776:G776"/>
    <mergeCell ref="B768:C768"/>
    <mergeCell ref="B769:C769"/>
    <mergeCell ref="B770:C770"/>
    <mergeCell ref="B771:C771"/>
    <mergeCell ref="B772:C772"/>
    <mergeCell ref="B763:C763"/>
    <mergeCell ref="B764:C764"/>
    <mergeCell ref="B765:C765"/>
    <mergeCell ref="B766:C766"/>
    <mergeCell ref="B767:C767"/>
    <mergeCell ref="B758:C758"/>
    <mergeCell ref="B759:C759"/>
    <mergeCell ref="B760:C760"/>
    <mergeCell ref="B761:C761"/>
    <mergeCell ref="B762:C762"/>
    <mergeCell ref="B753:C753"/>
    <mergeCell ref="B754:C754"/>
    <mergeCell ref="B755:C755"/>
    <mergeCell ref="B756:C756"/>
    <mergeCell ref="B757:C757"/>
    <mergeCell ref="B748:C748"/>
    <mergeCell ref="B749:C749"/>
    <mergeCell ref="B750:C750"/>
    <mergeCell ref="B751:C751"/>
    <mergeCell ref="B752:C752"/>
    <mergeCell ref="A742:B742"/>
    <mergeCell ref="C742:G742"/>
    <mergeCell ref="A744:G744"/>
    <mergeCell ref="B746:C746"/>
    <mergeCell ref="B747:C747"/>
    <mergeCell ref="B737:C737"/>
    <mergeCell ref="B738:C738"/>
    <mergeCell ref="A739:F739"/>
    <mergeCell ref="A741:B741"/>
    <mergeCell ref="C741:G741"/>
    <mergeCell ref="A731:B731"/>
    <mergeCell ref="C731:G731"/>
    <mergeCell ref="A733:G733"/>
    <mergeCell ref="B735:C735"/>
    <mergeCell ref="B736:C736"/>
    <mergeCell ref="B726:C726"/>
    <mergeCell ref="B727:C727"/>
    <mergeCell ref="A728:F728"/>
    <mergeCell ref="A730:B730"/>
    <mergeCell ref="C730:G730"/>
    <mergeCell ref="A720:B720"/>
    <mergeCell ref="C720:G720"/>
    <mergeCell ref="A722:G722"/>
    <mergeCell ref="B724:C724"/>
    <mergeCell ref="B725:C725"/>
    <mergeCell ref="B714:C714"/>
    <mergeCell ref="B715:C715"/>
    <mergeCell ref="B716:C716"/>
    <mergeCell ref="A717:F717"/>
    <mergeCell ref="A719:B719"/>
    <mergeCell ref="C719:G719"/>
    <mergeCell ref="A709:B709"/>
    <mergeCell ref="C709:G709"/>
    <mergeCell ref="A710:B710"/>
    <mergeCell ref="C710:G710"/>
    <mergeCell ref="A712:G712"/>
    <mergeCell ref="B703:C703"/>
    <mergeCell ref="B704:C704"/>
    <mergeCell ref="B705:C705"/>
    <mergeCell ref="B706:C706"/>
    <mergeCell ref="A707:F707"/>
    <mergeCell ref="B698:C698"/>
    <mergeCell ref="B699:C699"/>
    <mergeCell ref="B700:C700"/>
    <mergeCell ref="B701:C701"/>
    <mergeCell ref="B702:C702"/>
    <mergeCell ref="B693:C693"/>
    <mergeCell ref="B694:C694"/>
    <mergeCell ref="B695:C695"/>
    <mergeCell ref="B696:C696"/>
    <mergeCell ref="B697:C697"/>
    <mergeCell ref="B688:C688"/>
    <mergeCell ref="B689:C689"/>
    <mergeCell ref="B690:C690"/>
    <mergeCell ref="B691:C691"/>
    <mergeCell ref="B692:C692"/>
    <mergeCell ref="B683:C683"/>
    <mergeCell ref="B684:C684"/>
    <mergeCell ref="B685:C685"/>
    <mergeCell ref="B686:C686"/>
    <mergeCell ref="B687:C687"/>
    <mergeCell ref="B678:C678"/>
    <mergeCell ref="B679:C679"/>
    <mergeCell ref="B680:C680"/>
    <mergeCell ref="B681:C681"/>
    <mergeCell ref="B682:C682"/>
    <mergeCell ref="B673:C673"/>
    <mergeCell ref="B674:C674"/>
    <mergeCell ref="B675:C675"/>
    <mergeCell ref="B676:C676"/>
    <mergeCell ref="B677:C677"/>
    <mergeCell ref="B668:C668"/>
    <mergeCell ref="B669:C669"/>
    <mergeCell ref="B670:C670"/>
    <mergeCell ref="B671:C671"/>
    <mergeCell ref="B672:C672"/>
    <mergeCell ref="B663:C663"/>
    <mergeCell ref="B664:C664"/>
    <mergeCell ref="B665:C665"/>
    <mergeCell ref="B666:C666"/>
    <mergeCell ref="B667:C667"/>
    <mergeCell ref="B658:C658"/>
    <mergeCell ref="B659:C659"/>
    <mergeCell ref="B660:C660"/>
    <mergeCell ref="B661:C661"/>
    <mergeCell ref="B662:C662"/>
    <mergeCell ref="B653:C653"/>
    <mergeCell ref="B654:C654"/>
    <mergeCell ref="B655:C655"/>
    <mergeCell ref="B656:C656"/>
    <mergeCell ref="B657:C657"/>
    <mergeCell ref="B648:C648"/>
    <mergeCell ref="B649:C649"/>
    <mergeCell ref="B650:C650"/>
    <mergeCell ref="B651:C651"/>
    <mergeCell ref="B652:C652"/>
    <mergeCell ref="B643:C643"/>
    <mergeCell ref="B644:C644"/>
    <mergeCell ref="B645:C645"/>
    <mergeCell ref="B646:C646"/>
    <mergeCell ref="B647:C647"/>
    <mergeCell ref="B638:C638"/>
    <mergeCell ref="B639:C639"/>
    <mergeCell ref="B640:C640"/>
    <mergeCell ref="B641:C641"/>
    <mergeCell ref="B642:C642"/>
    <mergeCell ref="B633:C633"/>
    <mergeCell ref="B634:C634"/>
    <mergeCell ref="B635:C635"/>
    <mergeCell ref="B636:C636"/>
    <mergeCell ref="B637:C637"/>
    <mergeCell ref="B628:C628"/>
    <mergeCell ref="B629:C629"/>
    <mergeCell ref="B630:C630"/>
    <mergeCell ref="B631:C631"/>
    <mergeCell ref="B632:C632"/>
    <mergeCell ref="B623:C623"/>
    <mergeCell ref="B624:C624"/>
    <mergeCell ref="B625:C625"/>
    <mergeCell ref="B626:C626"/>
    <mergeCell ref="B627:C627"/>
    <mergeCell ref="B618:C618"/>
    <mergeCell ref="B619:C619"/>
    <mergeCell ref="B620:C620"/>
    <mergeCell ref="B621:C621"/>
    <mergeCell ref="B622:C622"/>
    <mergeCell ref="B613:C613"/>
    <mergeCell ref="B614:C614"/>
    <mergeCell ref="B615:C615"/>
    <mergeCell ref="B616:C616"/>
    <mergeCell ref="B617:C617"/>
    <mergeCell ref="B608:C608"/>
    <mergeCell ref="B609:C609"/>
    <mergeCell ref="B610:C610"/>
    <mergeCell ref="B611:C611"/>
    <mergeCell ref="B612:C612"/>
    <mergeCell ref="B603:C603"/>
    <mergeCell ref="B604:C604"/>
    <mergeCell ref="B605:C605"/>
    <mergeCell ref="B606:C606"/>
    <mergeCell ref="B607:C607"/>
    <mergeCell ref="B598:C598"/>
    <mergeCell ref="B599:C599"/>
    <mergeCell ref="B600:C600"/>
    <mergeCell ref="B601:C601"/>
    <mergeCell ref="B602:C602"/>
    <mergeCell ref="B593:C593"/>
    <mergeCell ref="B594:C594"/>
    <mergeCell ref="B595:C595"/>
    <mergeCell ref="B596:C596"/>
    <mergeCell ref="B597:C597"/>
    <mergeCell ref="B588:C588"/>
    <mergeCell ref="B589:C589"/>
    <mergeCell ref="B590:C590"/>
    <mergeCell ref="B591:C591"/>
    <mergeCell ref="B592:C592"/>
    <mergeCell ref="B583:C583"/>
    <mergeCell ref="B584:C584"/>
    <mergeCell ref="B585:C585"/>
    <mergeCell ref="B586:C586"/>
    <mergeCell ref="B587:C587"/>
    <mergeCell ref="A578:B578"/>
    <mergeCell ref="C578:G578"/>
    <mergeCell ref="A579:B579"/>
    <mergeCell ref="C579:G579"/>
    <mergeCell ref="A581:G581"/>
    <mergeCell ref="B572:C572"/>
    <mergeCell ref="B573:C573"/>
    <mergeCell ref="B574:C574"/>
    <mergeCell ref="B575:C575"/>
    <mergeCell ref="A576:F576"/>
    <mergeCell ref="A566:G566"/>
    <mergeCell ref="B568:C568"/>
    <mergeCell ref="B569:C569"/>
    <mergeCell ref="B570:C570"/>
    <mergeCell ref="B571:C571"/>
    <mergeCell ref="B560:C560"/>
    <mergeCell ref="A561:F561"/>
    <mergeCell ref="A563:B563"/>
    <mergeCell ref="C563:G563"/>
    <mergeCell ref="A564:B564"/>
    <mergeCell ref="C564:G564"/>
    <mergeCell ref="A554:B554"/>
    <mergeCell ref="C554:G554"/>
    <mergeCell ref="A556:G556"/>
    <mergeCell ref="B558:C558"/>
    <mergeCell ref="B559:C559"/>
    <mergeCell ref="B548:C548"/>
    <mergeCell ref="B549:C549"/>
    <mergeCell ref="B550:C550"/>
    <mergeCell ref="A551:F551"/>
    <mergeCell ref="A553:B553"/>
    <mergeCell ref="C553:G553"/>
    <mergeCell ref="B543:C543"/>
    <mergeCell ref="B544:C544"/>
    <mergeCell ref="B545:C545"/>
    <mergeCell ref="B546:C546"/>
    <mergeCell ref="B547:C547"/>
    <mergeCell ref="B538:C538"/>
    <mergeCell ref="B539:C539"/>
    <mergeCell ref="B540:C540"/>
    <mergeCell ref="B541:C541"/>
    <mergeCell ref="B542:C542"/>
    <mergeCell ref="A532:B532"/>
    <mergeCell ref="C532:G532"/>
    <mergeCell ref="A534:G534"/>
    <mergeCell ref="B536:C536"/>
    <mergeCell ref="B537:C537"/>
    <mergeCell ref="B526:C526"/>
    <mergeCell ref="B527:C527"/>
    <mergeCell ref="B528:C528"/>
    <mergeCell ref="A529:F529"/>
    <mergeCell ref="A531:B531"/>
    <mergeCell ref="C531:G531"/>
    <mergeCell ref="A520:B520"/>
    <mergeCell ref="C520:G520"/>
    <mergeCell ref="A522:G522"/>
    <mergeCell ref="B524:C524"/>
    <mergeCell ref="B525:C525"/>
    <mergeCell ref="B515:C515"/>
    <mergeCell ref="B516:C516"/>
    <mergeCell ref="A517:F517"/>
    <mergeCell ref="A519:B519"/>
    <mergeCell ref="C519:G519"/>
    <mergeCell ref="B510:C510"/>
    <mergeCell ref="B511:C511"/>
    <mergeCell ref="B512:C512"/>
    <mergeCell ref="B513:C513"/>
    <mergeCell ref="B514:C514"/>
    <mergeCell ref="B505:C505"/>
    <mergeCell ref="B506:C506"/>
    <mergeCell ref="B507:C507"/>
    <mergeCell ref="B508:C508"/>
    <mergeCell ref="B509:C509"/>
    <mergeCell ref="B500:C500"/>
    <mergeCell ref="B501:C501"/>
    <mergeCell ref="B502:C502"/>
    <mergeCell ref="B503:C503"/>
    <mergeCell ref="B504:C504"/>
    <mergeCell ref="B495:C495"/>
    <mergeCell ref="B496:C496"/>
    <mergeCell ref="B497:C497"/>
    <mergeCell ref="B498:C498"/>
    <mergeCell ref="B499:C499"/>
    <mergeCell ref="B490:C490"/>
    <mergeCell ref="B491:C491"/>
    <mergeCell ref="B492:C492"/>
    <mergeCell ref="B493:C493"/>
    <mergeCell ref="B494:C494"/>
    <mergeCell ref="B485:C485"/>
    <mergeCell ref="B486:C486"/>
    <mergeCell ref="B487:C487"/>
    <mergeCell ref="B488:C488"/>
    <mergeCell ref="B489:C489"/>
    <mergeCell ref="B480:C480"/>
    <mergeCell ref="B481:C481"/>
    <mergeCell ref="B482:C482"/>
    <mergeCell ref="B483:C483"/>
    <mergeCell ref="B484:C484"/>
    <mergeCell ref="B475:C475"/>
    <mergeCell ref="B476:C476"/>
    <mergeCell ref="B477:C477"/>
    <mergeCell ref="B478:C478"/>
    <mergeCell ref="B479:C479"/>
    <mergeCell ref="B470:C470"/>
    <mergeCell ref="B471:C471"/>
    <mergeCell ref="B472:C472"/>
    <mergeCell ref="B473:C473"/>
    <mergeCell ref="B474:C474"/>
    <mergeCell ref="B465:C465"/>
    <mergeCell ref="B466:C466"/>
    <mergeCell ref="B467:C467"/>
    <mergeCell ref="B468:C468"/>
    <mergeCell ref="B469:C469"/>
    <mergeCell ref="B460:C460"/>
    <mergeCell ref="B461:C461"/>
    <mergeCell ref="B462:C462"/>
    <mergeCell ref="B463:C463"/>
    <mergeCell ref="B464:C464"/>
    <mergeCell ref="B455:C455"/>
    <mergeCell ref="B456:C456"/>
    <mergeCell ref="B457:C457"/>
    <mergeCell ref="B458:C458"/>
    <mergeCell ref="B459:C459"/>
    <mergeCell ref="B450:C450"/>
    <mergeCell ref="B451:C451"/>
    <mergeCell ref="B452:C452"/>
    <mergeCell ref="B453:C453"/>
    <mergeCell ref="B454:C454"/>
    <mergeCell ref="B445:C445"/>
    <mergeCell ref="B446:C446"/>
    <mergeCell ref="B447:C447"/>
    <mergeCell ref="B448:C448"/>
    <mergeCell ref="B449:C449"/>
    <mergeCell ref="B440:C440"/>
    <mergeCell ref="B441:C441"/>
    <mergeCell ref="B442:C442"/>
    <mergeCell ref="B443:C443"/>
    <mergeCell ref="B444:C444"/>
    <mergeCell ref="B435:C435"/>
    <mergeCell ref="B436:C436"/>
    <mergeCell ref="B437:C437"/>
    <mergeCell ref="B438:C438"/>
    <mergeCell ref="B439:C439"/>
    <mergeCell ref="B430:C430"/>
    <mergeCell ref="B431:C431"/>
    <mergeCell ref="B432:C432"/>
    <mergeCell ref="B433:C433"/>
    <mergeCell ref="B434:C434"/>
    <mergeCell ref="B425:C425"/>
    <mergeCell ref="B426:C426"/>
    <mergeCell ref="B427:C427"/>
    <mergeCell ref="B428:C428"/>
    <mergeCell ref="B429:C429"/>
    <mergeCell ref="B420:C420"/>
    <mergeCell ref="B421:C421"/>
    <mergeCell ref="B422:C422"/>
    <mergeCell ref="B423:C423"/>
    <mergeCell ref="B424:C424"/>
    <mergeCell ref="B415:C415"/>
    <mergeCell ref="B416:C416"/>
    <mergeCell ref="B417:C417"/>
    <mergeCell ref="B418:C418"/>
    <mergeCell ref="B419:C419"/>
    <mergeCell ref="B410:C410"/>
    <mergeCell ref="B411:C411"/>
    <mergeCell ref="B412:C412"/>
    <mergeCell ref="B413:C413"/>
    <mergeCell ref="B414:C414"/>
    <mergeCell ref="B405:C405"/>
    <mergeCell ref="B406:C406"/>
    <mergeCell ref="B407:C407"/>
    <mergeCell ref="B408:C408"/>
    <mergeCell ref="B409:C409"/>
    <mergeCell ref="B400:C400"/>
    <mergeCell ref="B401:C401"/>
    <mergeCell ref="B402:C402"/>
    <mergeCell ref="B403:C403"/>
    <mergeCell ref="B404:C404"/>
    <mergeCell ref="B395:C395"/>
    <mergeCell ref="B396:C396"/>
    <mergeCell ref="B397:C397"/>
    <mergeCell ref="B398:C398"/>
    <mergeCell ref="B399:C399"/>
    <mergeCell ref="B390:C390"/>
    <mergeCell ref="B391:C391"/>
    <mergeCell ref="B392:C392"/>
    <mergeCell ref="B393:C393"/>
    <mergeCell ref="B394:C394"/>
    <mergeCell ref="B385:C385"/>
    <mergeCell ref="B386:C386"/>
    <mergeCell ref="B387:C387"/>
    <mergeCell ref="B388:C388"/>
    <mergeCell ref="B389:C389"/>
    <mergeCell ref="A379:B379"/>
    <mergeCell ref="C379:G379"/>
    <mergeCell ref="A381:G381"/>
    <mergeCell ref="B383:C383"/>
    <mergeCell ref="B384:C384"/>
    <mergeCell ref="B373:C373"/>
    <mergeCell ref="B374:C374"/>
    <mergeCell ref="B375:C375"/>
    <mergeCell ref="A376:F376"/>
    <mergeCell ref="A378:B378"/>
    <mergeCell ref="C378:G378"/>
    <mergeCell ref="B368:C368"/>
    <mergeCell ref="B369:C369"/>
    <mergeCell ref="B370:C370"/>
    <mergeCell ref="B371:C371"/>
    <mergeCell ref="B372:C372"/>
    <mergeCell ref="B363:C363"/>
    <mergeCell ref="B364:C364"/>
    <mergeCell ref="B365:C365"/>
    <mergeCell ref="B366:C366"/>
    <mergeCell ref="B367:C367"/>
    <mergeCell ref="B358:C358"/>
    <mergeCell ref="B359:C359"/>
    <mergeCell ref="B360:C360"/>
    <mergeCell ref="B361:C361"/>
    <mergeCell ref="B362:C362"/>
    <mergeCell ref="B353:C353"/>
    <mergeCell ref="B354:C354"/>
    <mergeCell ref="B355:C355"/>
    <mergeCell ref="B356:C356"/>
    <mergeCell ref="B357:C357"/>
    <mergeCell ref="B348:C348"/>
    <mergeCell ref="B349:C349"/>
    <mergeCell ref="B350:C350"/>
    <mergeCell ref="B351:C351"/>
    <mergeCell ref="B352:C352"/>
    <mergeCell ref="B343:C343"/>
    <mergeCell ref="B344:C344"/>
    <mergeCell ref="B345:C345"/>
    <mergeCell ref="B346:C346"/>
    <mergeCell ref="B347:C347"/>
    <mergeCell ref="A337:G337"/>
    <mergeCell ref="B339:C339"/>
    <mergeCell ref="B340:C340"/>
    <mergeCell ref="B341:C341"/>
    <mergeCell ref="B342:C342"/>
    <mergeCell ref="A332:F332"/>
    <mergeCell ref="A334:B334"/>
    <mergeCell ref="C334:G334"/>
    <mergeCell ref="A335:B335"/>
    <mergeCell ref="C335:G335"/>
    <mergeCell ref="B327:C327"/>
    <mergeCell ref="B328:C328"/>
    <mergeCell ref="B329:C329"/>
    <mergeCell ref="B330:C330"/>
    <mergeCell ref="B331:C331"/>
    <mergeCell ref="A321:G321"/>
    <mergeCell ref="B323:C323"/>
    <mergeCell ref="B324:C324"/>
    <mergeCell ref="B325:C325"/>
    <mergeCell ref="B326:C326"/>
    <mergeCell ref="B315:C315"/>
    <mergeCell ref="A316:F316"/>
    <mergeCell ref="A318:B318"/>
    <mergeCell ref="C318:G318"/>
    <mergeCell ref="A319:B319"/>
    <mergeCell ref="C319:G319"/>
    <mergeCell ref="A309:B309"/>
    <mergeCell ref="C309:G309"/>
    <mergeCell ref="A311:G311"/>
    <mergeCell ref="B313:C313"/>
    <mergeCell ref="B314:C314"/>
    <mergeCell ref="B304:C304"/>
    <mergeCell ref="B305:C305"/>
    <mergeCell ref="A306:F306"/>
    <mergeCell ref="A308:B308"/>
    <mergeCell ref="C308:G308"/>
    <mergeCell ref="B299:C299"/>
    <mergeCell ref="B300:C300"/>
    <mergeCell ref="B301:C301"/>
    <mergeCell ref="B302:C302"/>
    <mergeCell ref="B303:C303"/>
    <mergeCell ref="A293:G293"/>
    <mergeCell ref="B295:C295"/>
    <mergeCell ref="B296:C296"/>
    <mergeCell ref="B297:C297"/>
    <mergeCell ref="B298:C298"/>
    <mergeCell ref="B287:C287"/>
    <mergeCell ref="A288:F288"/>
    <mergeCell ref="A290:B290"/>
    <mergeCell ref="C290:G290"/>
    <mergeCell ref="A291:B291"/>
    <mergeCell ref="C291:G291"/>
    <mergeCell ref="B282:C282"/>
    <mergeCell ref="B283:C283"/>
    <mergeCell ref="B284:C284"/>
    <mergeCell ref="B285:C285"/>
    <mergeCell ref="B286:C286"/>
    <mergeCell ref="B277:C277"/>
    <mergeCell ref="B278:C278"/>
    <mergeCell ref="B279:C279"/>
    <mergeCell ref="B280:C280"/>
    <mergeCell ref="B281:C281"/>
    <mergeCell ref="B272:C272"/>
    <mergeCell ref="B273:C273"/>
    <mergeCell ref="B274:C274"/>
    <mergeCell ref="B275:C275"/>
    <mergeCell ref="B276:C276"/>
    <mergeCell ref="B267:C267"/>
    <mergeCell ref="B268:C268"/>
    <mergeCell ref="B269:C269"/>
    <mergeCell ref="B270:C270"/>
    <mergeCell ref="B271:C271"/>
    <mergeCell ref="A262:B262"/>
    <mergeCell ref="C262:G262"/>
    <mergeCell ref="A263:B263"/>
    <mergeCell ref="C263:G263"/>
    <mergeCell ref="A265:G265"/>
    <mergeCell ref="B256:C256"/>
    <mergeCell ref="B257:C257"/>
    <mergeCell ref="B258:C258"/>
    <mergeCell ref="B259:C259"/>
    <mergeCell ref="A260:F260"/>
    <mergeCell ref="A250:B250"/>
    <mergeCell ref="C250:G250"/>
    <mergeCell ref="A252:G252"/>
    <mergeCell ref="B254:C254"/>
    <mergeCell ref="B255:C255"/>
    <mergeCell ref="B245:C245"/>
    <mergeCell ref="B246:C246"/>
    <mergeCell ref="A247:F247"/>
    <mergeCell ref="A249:B249"/>
    <mergeCell ref="C249:G249"/>
    <mergeCell ref="B240:C240"/>
    <mergeCell ref="B241:C241"/>
    <mergeCell ref="B242:C242"/>
    <mergeCell ref="B243:C243"/>
    <mergeCell ref="B244:C244"/>
    <mergeCell ref="B235:C235"/>
    <mergeCell ref="B236:C236"/>
    <mergeCell ref="B237:C237"/>
    <mergeCell ref="B238:C238"/>
    <mergeCell ref="B239:C239"/>
    <mergeCell ref="A229:G229"/>
    <mergeCell ref="B231:C231"/>
    <mergeCell ref="B232:C232"/>
    <mergeCell ref="B233:C233"/>
    <mergeCell ref="B234:C234"/>
    <mergeCell ref="B223:C223"/>
    <mergeCell ref="A224:F224"/>
    <mergeCell ref="A226:B226"/>
    <mergeCell ref="C226:G226"/>
    <mergeCell ref="A227:B227"/>
    <mergeCell ref="C227:G227"/>
    <mergeCell ref="A217:B217"/>
    <mergeCell ref="C217:G217"/>
    <mergeCell ref="A219:G219"/>
    <mergeCell ref="B221:C221"/>
    <mergeCell ref="B222:C222"/>
    <mergeCell ref="B211:C211"/>
    <mergeCell ref="B212:C212"/>
    <mergeCell ref="B213:C213"/>
    <mergeCell ref="A214:F214"/>
    <mergeCell ref="A216:B216"/>
    <mergeCell ref="C216:G216"/>
    <mergeCell ref="A205:B205"/>
    <mergeCell ref="C205:G205"/>
    <mergeCell ref="A207:G207"/>
    <mergeCell ref="B209:C209"/>
    <mergeCell ref="B210:C210"/>
    <mergeCell ref="B200:C200"/>
    <mergeCell ref="B201:C201"/>
    <mergeCell ref="A202:F202"/>
    <mergeCell ref="A204:B204"/>
    <mergeCell ref="C204:G204"/>
    <mergeCell ref="B195:C195"/>
    <mergeCell ref="B196:C196"/>
    <mergeCell ref="B197:C197"/>
    <mergeCell ref="B198:C198"/>
    <mergeCell ref="B199:C199"/>
    <mergeCell ref="B190:C190"/>
    <mergeCell ref="B191:C191"/>
    <mergeCell ref="B192:C192"/>
    <mergeCell ref="B193:C193"/>
    <mergeCell ref="B194:C194"/>
    <mergeCell ref="B185:C185"/>
    <mergeCell ref="B186:C186"/>
    <mergeCell ref="B187:C187"/>
    <mergeCell ref="B188:C188"/>
    <mergeCell ref="B189:C189"/>
    <mergeCell ref="B180:C180"/>
    <mergeCell ref="B181:C181"/>
    <mergeCell ref="B182:C182"/>
    <mergeCell ref="B183:C183"/>
    <mergeCell ref="B184:C184"/>
    <mergeCell ref="B175:C175"/>
    <mergeCell ref="B176:C176"/>
    <mergeCell ref="B177:C177"/>
    <mergeCell ref="B178:C178"/>
    <mergeCell ref="B179:C179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160:C160"/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59:C159"/>
    <mergeCell ref="B150:C150"/>
    <mergeCell ref="B151:C151"/>
    <mergeCell ref="B152:C152"/>
    <mergeCell ref="B153:C153"/>
    <mergeCell ref="B154:C154"/>
    <mergeCell ref="B145:C145"/>
    <mergeCell ref="B146:C146"/>
    <mergeCell ref="B147:C147"/>
    <mergeCell ref="B148:C148"/>
    <mergeCell ref="B149:C149"/>
    <mergeCell ref="B140:C140"/>
    <mergeCell ref="B141:C141"/>
    <mergeCell ref="B142:C142"/>
    <mergeCell ref="B143:C143"/>
    <mergeCell ref="B144:C144"/>
    <mergeCell ref="B135:C135"/>
    <mergeCell ref="B136:C136"/>
    <mergeCell ref="B137:C137"/>
    <mergeCell ref="B138:C138"/>
    <mergeCell ref="B139:C139"/>
    <mergeCell ref="B130:C130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15:C115"/>
    <mergeCell ref="B116:C116"/>
    <mergeCell ref="B117:C117"/>
    <mergeCell ref="B118:C118"/>
    <mergeCell ref="B119:C119"/>
    <mergeCell ref="B110:C110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09:C109"/>
    <mergeCell ref="B100:C100"/>
    <mergeCell ref="B101:C101"/>
    <mergeCell ref="B102:C102"/>
    <mergeCell ref="B103:C103"/>
    <mergeCell ref="B104:C104"/>
    <mergeCell ref="B95:C95"/>
    <mergeCell ref="B96:C96"/>
    <mergeCell ref="B97:C97"/>
    <mergeCell ref="B98:C98"/>
    <mergeCell ref="B99:C99"/>
    <mergeCell ref="B90:C90"/>
    <mergeCell ref="B91:C91"/>
    <mergeCell ref="B92:C92"/>
    <mergeCell ref="B93:C93"/>
    <mergeCell ref="B94:C94"/>
    <mergeCell ref="A84:B84"/>
    <mergeCell ref="C84:G84"/>
    <mergeCell ref="A86:G86"/>
    <mergeCell ref="B88:C88"/>
    <mergeCell ref="B89:C89"/>
    <mergeCell ref="B79:C79"/>
    <mergeCell ref="B80:C80"/>
    <mergeCell ref="A81:F81"/>
    <mergeCell ref="A83:B83"/>
    <mergeCell ref="C83:G8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A63:G63"/>
    <mergeCell ref="B65:C65"/>
    <mergeCell ref="B66:C66"/>
    <mergeCell ref="B67:C67"/>
    <mergeCell ref="B68:C68"/>
    <mergeCell ref="B57:C57"/>
    <mergeCell ref="A58:F58"/>
    <mergeCell ref="A60:B60"/>
    <mergeCell ref="C60:G60"/>
    <mergeCell ref="A61:B61"/>
    <mergeCell ref="C61:G61"/>
    <mergeCell ref="B52:C52"/>
    <mergeCell ref="B53:C53"/>
    <mergeCell ref="B54:C54"/>
    <mergeCell ref="B55:C55"/>
    <mergeCell ref="B56:C56"/>
    <mergeCell ref="A46:B46"/>
    <mergeCell ref="C46:G46"/>
    <mergeCell ref="A48:G48"/>
    <mergeCell ref="B50:C50"/>
    <mergeCell ref="B51:C51"/>
    <mergeCell ref="B40:C40"/>
    <mergeCell ref="B41:C41"/>
    <mergeCell ref="B42:C42"/>
    <mergeCell ref="A43:F43"/>
    <mergeCell ref="A45:B45"/>
    <mergeCell ref="C45:G45"/>
    <mergeCell ref="A34:G34"/>
    <mergeCell ref="B36:C36"/>
    <mergeCell ref="B37:C37"/>
    <mergeCell ref="B38:C38"/>
    <mergeCell ref="B39:C39"/>
    <mergeCell ref="A29:F29"/>
    <mergeCell ref="A31:B31"/>
    <mergeCell ref="C31:G31"/>
    <mergeCell ref="A32:B32"/>
    <mergeCell ref="C32:G32"/>
    <mergeCell ref="A23:G23"/>
    <mergeCell ref="B25:C25"/>
    <mergeCell ref="B26:C26"/>
    <mergeCell ref="B27:C27"/>
    <mergeCell ref="B28:C28"/>
    <mergeCell ref="B17:C17"/>
    <mergeCell ref="A18:F18"/>
    <mergeCell ref="A20:B20"/>
    <mergeCell ref="C20:G20"/>
    <mergeCell ref="A21:B21"/>
    <mergeCell ref="C21:G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&amp;K00-00922229.O24.192395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0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 x14ac:dyDescent="0.15"/>
    <row r="2" spans="1:13" ht="24.95" customHeight="1" x14ac:dyDescent="0.15">
      <c r="A2" s="17" t="s">
        <v>1601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 x14ac:dyDescent="0.15"/>
    <row r="4" spans="1:13" ht="24.95" customHeight="1" x14ac:dyDescent="0.15">
      <c r="A4" s="17" t="s">
        <v>1602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24.95" customHeight="1" x14ac:dyDescent="0.15"/>
    <row r="6" spans="1:13" ht="50.1" customHeight="1" x14ac:dyDescent="0.15">
      <c r="A6" s="19" t="s">
        <v>376</v>
      </c>
      <c r="B6" s="19" t="s">
        <v>45</v>
      </c>
      <c r="C6" s="19" t="s">
        <v>1603</v>
      </c>
      <c r="D6" s="19" t="s">
        <v>1604</v>
      </c>
      <c r="E6" s="19"/>
      <c r="F6" s="19"/>
      <c r="G6" s="19" t="s">
        <v>1605</v>
      </c>
      <c r="H6" s="19"/>
      <c r="I6" s="19"/>
      <c r="J6" s="19" t="s">
        <v>1606</v>
      </c>
      <c r="K6" s="19"/>
      <c r="L6" s="19"/>
    </row>
    <row r="7" spans="1:13" ht="50.1" customHeight="1" x14ac:dyDescent="0.15">
      <c r="A7" s="19"/>
      <c r="B7" s="19"/>
      <c r="C7" s="19"/>
      <c r="D7" s="6" t="s">
        <v>1607</v>
      </c>
      <c r="E7" s="6" t="s">
        <v>1608</v>
      </c>
      <c r="F7" s="6" t="s">
        <v>1609</v>
      </c>
      <c r="G7" s="6" t="s">
        <v>1607</v>
      </c>
      <c r="H7" s="6" t="s">
        <v>1608</v>
      </c>
      <c r="I7" s="6" t="s">
        <v>1610</v>
      </c>
      <c r="J7" s="6" t="s">
        <v>1607</v>
      </c>
      <c r="K7" s="6" t="s">
        <v>1608</v>
      </c>
      <c r="L7" s="6" t="s">
        <v>1611</v>
      </c>
    </row>
    <row r="8" spans="1:13" ht="24.95" customHeight="1" x14ac:dyDescent="0.15">
      <c r="A8" s="6" t="s">
        <v>383</v>
      </c>
      <c r="B8" s="6" t="s">
        <v>480</v>
      </c>
      <c r="C8" s="6" t="s">
        <v>481</v>
      </c>
      <c r="D8" s="6" t="s">
        <v>482</v>
      </c>
      <c r="E8" s="6" t="s">
        <v>483</v>
      </c>
      <c r="F8" s="6" t="s">
        <v>484</v>
      </c>
      <c r="G8" s="6" t="s">
        <v>485</v>
      </c>
      <c r="H8" s="6" t="s">
        <v>486</v>
      </c>
      <c r="I8" s="6" t="s">
        <v>1204</v>
      </c>
      <c r="J8" s="6" t="s">
        <v>1147</v>
      </c>
      <c r="K8" s="6" t="s">
        <v>493</v>
      </c>
      <c r="L8" s="6" t="s">
        <v>495</v>
      </c>
    </row>
    <row r="9" spans="1:13" ht="24.95" customHeight="1" x14ac:dyDescent="0.15">
      <c r="A9" s="6" t="s">
        <v>383</v>
      </c>
      <c r="B9" s="6" t="s">
        <v>61</v>
      </c>
      <c r="C9" s="7" t="s">
        <v>1612</v>
      </c>
      <c r="D9" s="10">
        <v>1</v>
      </c>
      <c r="E9" s="10">
        <v>300000</v>
      </c>
      <c r="F9" s="10">
        <v>300000</v>
      </c>
      <c r="G9" s="10">
        <v>1</v>
      </c>
      <c r="H9" s="10">
        <v>300000</v>
      </c>
      <c r="I9" s="10">
        <v>300000</v>
      </c>
      <c r="J9" s="10">
        <v>1</v>
      </c>
      <c r="K9" s="10">
        <v>300000</v>
      </c>
      <c r="L9" s="10">
        <v>300000</v>
      </c>
    </row>
    <row r="10" spans="1:13" ht="24.95" customHeight="1" x14ac:dyDescent="0.15">
      <c r="A10" s="29" t="s">
        <v>489</v>
      </c>
      <c r="B10" s="29"/>
      <c r="C10" s="29"/>
      <c r="D10" s="11" t="s">
        <v>386</v>
      </c>
      <c r="E10" s="11" t="s">
        <v>386</v>
      </c>
      <c r="F10" s="11">
        <f>SUM(F9:F9)</f>
        <v>300000</v>
      </c>
      <c r="G10" s="11" t="s">
        <v>386</v>
      </c>
      <c r="H10" s="11" t="s">
        <v>386</v>
      </c>
      <c r="I10" s="11">
        <f>SUM(I9:I9)</f>
        <v>300000</v>
      </c>
      <c r="J10" s="11" t="s">
        <v>386</v>
      </c>
      <c r="K10" s="11" t="s">
        <v>386</v>
      </c>
      <c r="L10" s="11">
        <f>SUM(L9:L9)</f>
        <v>300000</v>
      </c>
    </row>
    <row r="11" spans="1:13" ht="15" customHeight="1" x14ac:dyDescent="0.15"/>
    <row r="12" spans="1:13" ht="24.95" customHeight="1" x14ac:dyDescent="0.15">
      <c r="A12" s="17" t="s">
        <v>1613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5" customHeight="1" x14ac:dyDescent="0.15"/>
    <row r="14" spans="1:13" ht="24.95" customHeight="1" x14ac:dyDescent="0.15">
      <c r="A14" s="17" t="s">
        <v>1614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3" ht="24.95" customHeight="1" x14ac:dyDescent="0.15"/>
    <row r="16" spans="1:13" ht="50.1" customHeight="1" x14ac:dyDescent="0.15">
      <c r="A16" s="19" t="s">
        <v>376</v>
      </c>
      <c r="B16" s="19" t="s">
        <v>45</v>
      </c>
      <c r="C16" s="19" t="s">
        <v>1603</v>
      </c>
      <c r="D16" s="19" t="s">
        <v>1604</v>
      </c>
      <c r="E16" s="19"/>
      <c r="F16" s="19"/>
      <c r="G16" s="19" t="s">
        <v>1605</v>
      </c>
      <c r="H16" s="19"/>
      <c r="I16" s="19"/>
      <c r="J16" s="19" t="s">
        <v>1606</v>
      </c>
      <c r="K16" s="19"/>
      <c r="L16" s="19"/>
    </row>
    <row r="17" spans="1:12" ht="50.1" customHeight="1" x14ac:dyDescent="0.15">
      <c r="A17" s="19"/>
      <c r="B17" s="19"/>
      <c r="C17" s="19"/>
      <c r="D17" s="6" t="s">
        <v>1607</v>
      </c>
      <c r="E17" s="6" t="s">
        <v>1608</v>
      </c>
      <c r="F17" s="6" t="s">
        <v>1609</v>
      </c>
      <c r="G17" s="6" t="s">
        <v>1607</v>
      </c>
      <c r="H17" s="6" t="s">
        <v>1608</v>
      </c>
      <c r="I17" s="6" t="s">
        <v>1610</v>
      </c>
      <c r="J17" s="6" t="s">
        <v>1607</v>
      </c>
      <c r="K17" s="6" t="s">
        <v>1608</v>
      </c>
      <c r="L17" s="6" t="s">
        <v>1611</v>
      </c>
    </row>
    <row r="18" spans="1:12" ht="24.95" customHeight="1" x14ac:dyDescent="0.15">
      <c r="A18" s="6" t="s">
        <v>383</v>
      </c>
      <c r="B18" s="6" t="s">
        <v>480</v>
      </c>
      <c r="C18" s="6" t="s">
        <v>481</v>
      </c>
      <c r="D18" s="6" t="s">
        <v>482</v>
      </c>
      <c r="E18" s="6" t="s">
        <v>483</v>
      </c>
      <c r="F18" s="6" t="s">
        <v>484</v>
      </c>
      <c r="G18" s="6" t="s">
        <v>485</v>
      </c>
      <c r="H18" s="6" t="s">
        <v>486</v>
      </c>
      <c r="I18" s="6" t="s">
        <v>1204</v>
      </c>
      <c r="J18" s="6" t="s">
        <v>1147</v>
      </c>
      <c r="K18" s="6" t="s">
        <v>493</v>
      </c>
      <c r="L18" s="6" t="s">
        <v>495</v>
      </c>
    </row>
    <row r="19" spans="1:12" ht="24.95" customHeight="1" x14ac:dyDescent="0.15">
      <c r="A19" s="6" t="s">
        <v>383</v>
      </c>
      <c r="B19" s="6" t="s">
        <v>67</v>
      </c>
      <c r="C19" s="7" t="s">
        <v>1615</v>
      </c>
      <c r="D19" s="10">
        <v>200</v>
      </c>
      <c r="E19" s="10">
        <v>10000</v>
      </c>
      <c r="F19" s="10">
        <v>2000000</v>
      </c>
      <c r="G19" s="10">
        <v>200</v>
      </c>
      <c r="H19" s="10">
        <v>10000</v>
      </c>
      <c r="I19" s="10">
        <v>2000000</v>
      </c>
      <c r="J19" s="10">
        <v>200</v>
      </c>
      <c r="K19" s="10">
        <v>10000</v>
      </c>
      <c r="L19" s="10">
        <v>2000000</v>
      </c>
    </row>
    <row r="20" spans="1:12" ht="24.95" customHeight="1" x14ac:dyDescent="0.15">
      <c r="A20" s="6" t="s">
        <v>480</v>
      </c>
      <c r="B20" s="6" t="s">
        <v>67</v>
      </c>
      <c r="C20" s="7" t="s">
        <v>1616</v>
      </c>
      <c r="D20" s="10">
        <v>320</v>
      </c>
      <c r="E20" s="10">
        <v>10000</v>
      </c>
      <c r="F20" s="10">
        <v>3200000</v>
      </c>
      <c r="G20" s="10">
        <v>320</v>
      </c>
      <c r="H20" s="10">
        <v>10000</v>
      </c>
      <c r="I20" s="10">
        <v>3200000</v>
      </c>
      <c r="J20" s="10">
        <v>320</v>
      </c>
      <c r="K20" s="10">
        <v>10000</v>
      </c>
      <c r="L20" s="10">
        <v>3200000</v>
      </c>
    </row>
    <row r="21" spans="1:12" ht="24.95" customHeight="1" x14ac:dyDescent="0.15">
      <c r="A21" s="6" t="s">
        <v>481</v>
      </c>
      <c r="B21" s="6" t="s">
        <v>67</v>
      </c>
      <c r="C21" s="7" t="s">
        <v>1617</v>
      </c>
      <c r="D21" s="10">
        <v>100</v>
      </c>
      <c r="E21" s="10">
        <v>24000</v>
      </c>
      <c r="F21" s="10">
        <v>2400000</v>
      </c>
      <c r="G21" s="10">
        <v>100</v>
      </c>
      <c r="H21" s="10">
        <v>24000</v>
      </c>
      <c r="I21" s="10">
        <v>2400000</v>
      </c>
      <c r="J21" s="10">
        <v>100</v>
      </c>
      <c r="K21" s="10">
        <v>24000</v>
      </c>
      <c r="L21" s="10">
        <v>2400000</v>
      </c>
    </row>
    <row r="22" spans="1:12" ht="24.95" customHeight="1" x14ac:dyDescent="0.15">
      <c r="A22" s="6" t="s">
        <v>482</v>
      </c>
      <c r="B22" s="6" t="s">
        <v>67</v>
      </c>
      <c r="C22" s="7" t="s">
        <v>1618</v>
      </c>
      <c r="D22" s="10">
        <v>2</v>
      </c>
      <c r="E22" s="10">
        <v>17250000</v>
      </c>
      <c r="F22" s="10">
        <v>34500000</v>
      </c>
      <c r="G22" s="10">
        <v>2</v>
      </c>
      <c r="H22" s="10">
        <v>5000000</v>
      </c>
      <c r="I22" s="10">
        <v>10000000</v>
      </c>
      <c r="J22" s="10">
        <v>2</v>
      </c>
      <c r="K22" s="10">
        <v>5000000</v>
      </c>
      <c r="L22" s="10">
        <v>10000000</v>
      </c>
    </row>
    <row r="23" spans="1:12" ht="24.95" customHeight="1" x14ac:dyDescent="0.15">
      <c r="A23" s="6" t="s">
        <v>483</v>
      </c>
      <c r="B23" s="6" t="s">
        <v>67</v>
      </c>
      <c r="C23" s="7" t="s">
        <v>1619</v>
      </c>
      <c r="D23" s="10">
        <v>1849</v>
      </c>
      <c r="E23" s="10">
        <v>83991.346674999993</v>
      </c>
      <c r="F23" s="10">
        <v>155300000.00207499</v>
      </c>
      <c r="G23" s="10">
        <v>1849</v>
      </c>
      <c r="H23" s="10">
        <v>83991.346674999993</v>
      </c>
      <c r="I23" s="10">
        <v>155300000.00207499</v>
      </c>
      <c r="J23" s="10">
        <v>1849</v>
      </c>
      <c r="K23" s="10">
        <v>83991.346674999993</v>
      </c>
      <c r="L23" s="10">
        <v>155300000.00207499</v>
      </c>
    </row>
    <row r="24" spans="1:12" ht="24.95" customHeight="1" x14ac:dyDescent="0.15">
      <c r="A24" s="6" t="s">
        <v>484</v>
      </c>
      <c r="B24" s="6" t="s">
        <v>67</v>
      </c>
      <c r="C24" s="7" t="s">
        <v>1620</v>
      </c>
      <c r="D24" s="10">
        <v>25</v>
      </c>
      <c r="E24" s="10">
        <v>100000</v>
      </c>
      <c r="F24" s="10">
        <v>2500000</v>
      </c>
      <c r="G24" s="10">
        <v>25</v>
      </c>
      <c r="H24" s="10">
        <v>100000</v>
      </c>
      <c r="I24" s="10">
        <v>2500000</v>
      </c>
      <c r="J24" s="10">
        <v>25</v>
      </c>
      <c r="K24" s="10">
        <v>100000</v>
      </c>
      <c r="L24" s="10">
        <v>2500000</v>
      </c>
    </row>
    <row r="25" spans="1:12" ht="24.95" customHeight="1" x14ac:dyDescent="0.15">
      <c r="A25" s="6" t="s">
        <v>485</v>
      </c>
      <c r="B25" s="6" t="s">
        <v>67</v>
      </c>
      <c r="C25" s="7" t="s">
        <v>1621</v>
      </c>
      <c r="D25" s="10">
        <v>200</v>
      </c>
      <c r="E25" s="10">
        <v>10000</v>
      </c>
      <c r="F25" s="10">
        <v>2000000</v>
      </c>
      <c r="G25" s="10">
        <v>200</v>
      </c>
      <c r="H25" s="10">
        <v>10000</v>
      </c>
      <c r="I25" s="10">
        <v>2000000</v>
      </c>
      <c r="J25" s="10">
        <v>200</v>
      </c>
      <c r="K25" s="10">
        <v>10000</v>
      </c>
      <c r="L25" s="10">
        <v>2000000</v>
      </c>
    </row>
    <row r="26" spans="1:12" ht="24.95" customHeight="1" x14ac:dyDescent="0.15">
      <c r="A26" s="6" t="s">
        <v>486</v>
      </c>
      <c r="B26" s="6" t="s">
        <v>67</v>
      </c>
      <c r="C26" s="7" t="s">
        <v>1622</v>
      </c>
      <c r="D26" s="10">
        <v>1525</v>
      </c>
      <c r="E26" s="10">
        <v>64000</v>
      </c>
      <c r="F26" s="10">
        <v>97600000</v>
      </c>
      <c r="G26" s="10">
        <v>1525</v>
      </c>
      <c r="H26" s="10">
        <v>64000</v>
      </c>
      <c r="I26" s="10">
        <v>97600000</v>
      </c>
      <c r="J26" s="10">
        <v>1525</v>
      </c>
      <c r="K26" s="10">
        <v>64000</v>
      </c>
      <c r="L26" s="10">
        <v>97600000</v>
      </c>
    </row>
    <row r="27" spans="1:12" ht="24.95" customHeight="1" x14ac:dyDescent="0.15">
      <c r="A27" s="29" t="s">
        <v>489</v>
      </c>
      <c r="B27" s="29"/>
      <c r="C27" s="29"/>
      <c r="D27" s="11" t="s">
        <v>386</v>
      </c>
      <c r="E27" s="11" t="s">
        <v>386</v>
      </c>
      <c r="F27" s="11">
        <f>SUM(F19:F26)</f>
        <v>299500000.00207496</v>
      </c>
      <c r="G27" s="11" t="s">
        <v>386</v>
      </c>
      <c r="H27" s="11" t="s">
        <v>386</v>
      </c>
      <c r="I27" s="11">
        <f>SUM(I19:I26)</f>
        <v>275000000.00207496</v>
      </c>
      <c r="J27" s="11" t="s">
        <v>386</v>
      </c>
      <c r="K27" s="11" t="s">
        <v>386</v>
      </c>
      <c r="L27" s="11">
        <f>SUM(L19:L26)</f>
        <v>275000000.00207496</v>
      </c>
    </row>
    <row r="28" spans="1:12" ht="15" customHeight="1" x14ac:dyDescent="0.15"/>
    <row r="29" spans="1:12" ht="24.95" customHeight="1" x14ac:dyDescent="0.15">
      <c r="A29" s="17" t="s">
        <v>1623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24.95" customHeight="1" x14ac:dyDescent="0.15"/>
    <row r="31" spans="1:12" ht="50.1" customHeight="1" x14ac:dyDescent="0.15">
      <c r="A31" s="19" t="s">
        <v>376</v>
      </c>
      <c r="B31" s="19" t="s">
        <v>45</v>
      </c>
      <c r="C31" s="19" t="s">
        <v>1603</v>
      </c>
      <c r="D31" s="19" t="s">
        <v>1604</v>
      </c>
      <c r="E31" s="19"/>
      <c r="F31" s="19"/>
      <c r="G31" s="19" t="s">
        <v>1605</v>
      </c>
      <c r="H31" s="19"/>
      <c r="I31" s="19"/>
      <c r="J31" s="19" t="s">
        <v>1606</v>
      </c>
      <c r="K31" s="19"/>
      <c r="L31" s="19"/>
    </row>
    <row r="32" spans="1:12" ht="50.1" customHeight="1" x14ac:dyDescent="0.15">
      <c r="A32" s="19"/>
      <c r="B32" s="19"/>
      <c r="C32" s="19"/>
      <c r="D32" s="6" t="s">
        <v>1607</v>
      </c>
      <c r="E32" s="6" t="s">
        <v>1608</v>
      </c>
      <c r="F32" s="6" t="s">
        <v>1609</v>
      </c>
      <c r="G32" s="6" t="s">
        <v>1607</v>
      </c>
      <c r="H32" s="6" t="s">
        <v>1608</v>
      </c>
      <c r="I32" s="6" t="s">
        <v>1610</v>
      </c>
      <c r="J32" s="6" t="s">
        <v>1607</v>
      </c>
      <c r="K32" s="6" t="s">
        <v>1608</v>
      </c>
      <c r="L32" s="6" t="s">
        <v>1611</v>
      </c>
    </row>
    <row r="33" spans="1:12" ht="24.95" customHeight="1" x14ac:dyDescent="0.15">
      <c r="A33" s="6" t="s">
        <v>383</v>
      </c>
      <c r="B33" s="6" t="s">
        <v>480</v>
      </c>
      <c r="C33" s="6" t="s">
        <v>481</v>
      </c>
      <c r="D33" s="6" t="s">
        <v>482</v>
      </c>
      <c r="E33" s="6" t="s">
        <v>483</v>
      </c>
      <c r="F33" s="6" t="s">
        <v>484</v>
      </c>
      <c r="G33" s="6" t="s">
        <v>485</v>
      </c>
      <c r="H33" s="6" t="s">
        <v>486</v>
      </c>
      <c r="I33" s="6" t="s">
        <v>1204</v>
      </c>
      <c r="J33" s="6" t="s">
        <v>1147</v>
      </c>
      <c r="K33" s="6" t="s">
        <v>493</v>
      </c>
      <c r="L33" s="6" t="s">
        <v>495</v>
      </c>
    </row>
    <row r="34" spans="1:12" ht="24.95" customHeight="1" x14ac:dyDescent="0.15">
      <c r="A34" s="6" t="s">
        <v>383</v>
      </c>
      <c r="B34" s="6" t="s">
        <v>67</v>
      </c>
      <c r="C34" s="7" t="s">
        <v>1624</v>
      </c>
      <c r="D34" s="10">
        <v>1</v>
      </c>
      <c r="E34" s="10">
        <v>11882199.34</v>
      </c>
      <c r="F34" s="10">
        <v>11882199.34</v>
      </c>
      <c r="G34" s="10">
        <v>1</v>
      </c>
      <c r="H34" s="10">
        <v>11882199.359999999</v>
      </c>
      <c r="I34" s="10">
        <v>11882199.359999999</v>
      </c>
      <c r="J34" s="10">
        <v>1</v>
      </c>
      <c r="K34" s="10">
        <v>11882199.35</v>
      </c>
      <c r="L34" s="10">
        <v>11882199.35</v>
      </c>
    </row>
    <row r="35" spans="1:12" ht="24.95" customHeight="1" x14ac:dyDescent="0.15">
      <c r="A35" s="6" t="s">
        <v>480</v>
      </c>
      <c r="B35" s="6" t="s">
        <v>67</v>
      </c>
      <c r="C35" s="7" t="s">
        <v>1625</v>
      </c>
      <c r="D35" s="10">
        <v>15120</v>
      </c>
      <c r="E35" s="10">
        <v>190.35</v>
      </c>
      <c r="F35" s="10">
        <v>2878092</v>
      </c>
      <c r="G35" s="10">
        <v>15120</v>
      </c>
      <c r="H35" s="10">
        <v>190.35</v>
      </c>
      <c r="I35" s="10">
        <v>2878092</v>
      </c>
      <c r="J35" s="10">
        <v>15120</v>
      </c>
      <c r="K35" s="10">
        <v>190.35</v>
      </c>
      <c r="L35" s="10">
        <v>2878092</v>
      </c>
    </row>
    <row r="36" spans="1:12" ht="24.95" customHeight="1" x14ac:dyDescent="0.15">
      <c r="A36" s="6" t="s">
        <v>481</v>
      </c>
      <c r="B36" s="6" t="s">
        <v>67</v>
      </c>
      <c r="C36" s="7" t="s">
        <v>1626</v>
      </c>
      <c r="D36" s="10">
        <v>39</v>
      </c>
      <c r="E36" s="10">
        <v>225149.65</v>
      </c>
      <c r="F36" s="10">
        <v>8780836.3499999996</v>
      </c>
      <c r="G36" s="10">
        <v>33.33</v>
      </c>
      <c r="H36" s="10">
        <v>225149.65</v>
      </c>
      <c r="I36" s="10">
        <v>7504237.8344999999</v>
      </c>
      <c r="J36" s="10">
        <v>13.33</v>
      </c>
      <c r="K36" s="10">
        <v>225149.65</v>
      </c>
      <c r="L36" s="10">
        <v>3001244.8344999999</v>
      </c>
    </row>
    <row r="37" spans="1:12" ht="24.95" customHeight="1" x14ac:dyDescent="0.15">
      <c r="A37" s="6" t="s">
        <v>482</v>
      </c>
      <c r="B37" s="6" t="s">
        <v>67</v>
      </c>
      <c r="C37" s="7" t="s">
        <v>1627</v>
      </c>
      <c r="D37" s="10">
        <v>203.67</v>
      </c>
      <c r="E37" s="10">
        <v>126833.11</v>
      </c>
      <c r="F37" s="10">
        <v>25832099.513700001</v>
      </c>
      <c r="G37" s="10">
        <v>199.5</v>
      </c>
      <c r="H37" s="10">
        <v>126833.11</v>
      </c>
      <c r="I37" s="10">
        <v>25303205.445</v>
      </c>
      <c r="J37" s="10">
        <v>162.5</v>
      </c>
      <c r="K37" s="10">
        <v>126833.11</v>
      </c>
      <c r="L37" s="10">
        <v>20610380.375</v>
      </c>
    </row>
    <row r="38" spans="1:12" ht="24.95" customHeight="1" x14ac:dyDescent="0.15">
      <c r="A38" s="6" t="s">
        <v>483</v>
      </c>
      <c r="B38" s="6" t="s">
        <v>67</v>
      </c>
      <c r="C38" s="7" t="s">
        <v>1628</v>
      </c>
      <c r="D38" s="10">
        <v>110.84</v>
      </c>
      <c r="E38" s="10">
        <v>126833.11</v>
      </c>
      <c r="F38" s="10">
        <v>14058181.9124</v>
      </c>
      <c r="G38" s="10">
        <v>90</v>
      </c>
      <c r="H38" s="10">
        <v>126833.11</v>
      </c>
      <c r="I38" s="10">
        <v>11414979.9</v>
      </c>
      <c r="J38" s="10">
        <v>65.5</v>
      </c>
      <c r="K38" s="10">
        <v>126833.11</v>
      </c>
      <c r="L38" s="10">
        <v>8307568.7050000001</v>
      </c>
    </row>
    <row r="39" spans="1:12" ht="24.95" customHeight="1" x14ac:dyDescent="0.15">
      <c r="A39" s="6" t="s">
        <v>484</v>
      </c>
      <c r="B39" s="6" t="s">
        <v>67</v>
      </c>
      <c r="C39" s="7" t="s">
        <v>1629</v>
      </c>
      <c r="D39" s="10">
        <v>82.33</v>
      </c>
      <c r="E39" s="10">
        <v>117943.11</v>
      </c>
      <c r="F39" s="10">
        <v>9710256.2463000007</v>
      </c>
      <c r="G39" s="10">
        <v>88.5</v>
      </c>
      <c r="H39" s="10">
        <v>117943.11</v>
      </c>
      <c r="I39" s="10">
        <v>10437965.234999999</v>
      </c>
      <c r="J39" s="10">
        <v>63.5</v>
      </c>
      <c r="K39" s="10">
        <v>117943.11</v>
      </c>
      <c r="L39" s="10">
        <v>7489387.4850000003</v>
      </c>
    </row>
    <row r="40" spans="1:12" ht="24.95" customHeight="1" x14ac:dyDescent="0.15">
      <c r="A40" s="6" t="s">
        <v>485</v>
      </c>
      <c r="B40" s="6" t="s">
        <v>67</v>
      </c>
      <c r="C40" s="7" t="s">
        <v>1630</v>
      </c>
      <c r="D40" s="10">
        <v>3</v>
      </c>
      <c r="E40" s="10">
        <v>183513.91</v>
      </c>
      <c r="F40" s="10">
        <v>550541.73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</row>
    <row r="41" spans="1:12" ht="24.95" customHeight="1" x14ac:dyDescent="0.15">
      <c r="A41" s="6" t="s">
        <v>486</v>
      </c>
      <c r="B41" s="6" t="s">
        <v>67</v>
      </c>
      <c r="C41" s="7" t="s">
        <v>1631</v>
      </c>
      <c r="D41" s="10">
        <v>16.670000000000002</v>
      </c>
      <c r="E41" s="10">
        <v>126833.11</v>
      </c>
      <c r="F41" s="10">
        <v>2114307.9437000002</v>
      </c>
      <c r="G41" s="10">
        <v>50</v>
      </c>
      <c r="H41" s="10">
        <v>126833.11</v>
      </c>
      <c r="I41" s="10">
        <v>6341655.5</v>
      </c>
      <c r="J41" s="10">
        <v>50</v>
      </c>
      <c r="K41" s="10">
        <v>126833.11</v>
      </c>
      <c r="L41" s="10">
        <v>6341655.5</v>
      </c>
    </row>
    <row r="42" spans="1:12" ht="24.95" customHeight="1" x14ac:dyDescent="0.15">
      <c r="A42" s="6" t="s">
        <v>1204</v>
      </c>
      <c r="B42" s="6" t="s">
        <v>67</v>
      </c>
      <c r="C42" s="7" t="s">
        <v>1632</v>
      </c>
      <c r="D42" s="10">
        <v>49</v>
      </c>
      <c r="E42" s="10">
        <v>126833.11</v>
      </c>
      <c r="F42" s="10">
        <v>6214822.3899999997</v>
      </c>
      <c r="G42" s="10">
        <v>35.5</v>
      </c>
      <c r="H42" s="10">
        <v>126833.11</v>
      </c>
      <c r="I42" s="10">
        <v>4502575.4050000003</v>
      </c>
      <c r="J42" s="10">
        <v>11.5</v>
      </c>
      <c r="K42" s="10">
        <v>126833.11</v>
      </c>
      <c r="L42" s="10">
        <v>1458580.7649999999</v>
      </c>
    </row>
    <row r="43" spans="1:12" ht="24.95" customHeight="1" x14ac:dyDescent="0.15">
      <c r="A43" s="6" t="s">
        <v>1147</v>
      </c>
      <c r="B43" s="6" t="s">
        <v>67</v>
      </c>
      <c r="C43" s="7" t="s">
        <v>1633</v>
      </c>
      <c r="D43" s="10">
        <v>1</v>
      </c>
      <c r="E43" s="10">
        <v>182093.92</v>
      </c>
      <c r="F43" s="10">
        <v>182093.92</v>
      </c>
      <c r="G43" s="10">
        <v>1</v>
      </c>
      <c r="H43" s="10">
        <v>182093.92</v>
      </c>
      <c r="I43" s="10">
        <v>182093.92</v>
      </c>
      <c r="J43" s="10">
        <v>0.5</v>
      </c>
      <c r="K43" s="10">
        <v>182093.92</v>
      </c>
      <c r="L43" s="10">
        <v>91046.96</v>
      </c>
    </row>
    <row r="44" spans="1:12" ht="24.95" customHeight="1" x14ac:dyDescent="0.15">
      <c r="A44" s="6" t="s">
        <v>493</v>
      </c>
      <c r="B44" s="6" t="s">
        <v>67</v>
      </c>
      <c r="C44" s="7" t="s">
        <v>1634</v>
      </c>
      <c r="D44" s="10">
        <v>61.5</v>
      </c>
      <c r="E44" s="10">
        <v>126833.11</v>
      </c>
      <c r="F44" s="10">
        <v>7800236.2649999997</v>
      </c>
      <c r="G44" s="10">
        <v>37</v>
      </c>
      <c r="H44" s="10">
        <v>126833.11</v>
      </c>
      <c r="I44" s="10">
        <v>4692825.07</v>
      </c>
      <c r="J44" s="10">
        <v>12.5</v>
      </c>
      <c r="K44" s="10">
        <v>126833.11</v>
      </c>
      <c r="L44" s="10">
        <v>1585413.875</v>
      </c>
    </row>
    <row r="45" spans="1:12" ht="24.95" customHeight="1" x14ac:dyDescent="0.15">
      <c r="A45" s="6" t="s">
        <v>495</v>
      </c>
      <c r="B45" s="6" t="s">
        <v>67</v>
      </c>
      <c r="C45" s="7" t="s">
        <v>1635</v>
      </c>
      <c r="D45" s="10">
        <v>117.83</v>
      </c>
      <c r="E45" s="10">
        <v>128253.11</v>
      </c>
      <c r="F45" s="10">
        <v>15112063.951300001</v>
      </c>
      <c r="G45" s="10">
        <v>113.5</v>
      </c>
      <c r="H45" s="10">
        <v>128253.11</v>
      </c>
      <c r="I45" s="10">
        <v>14556727.984999999</v>
      </c>
      <c r="J45" s="10">
        <v>75</v>
      </c>
      <c r="K45" s="10">
        <v>128253.11</v>
      </c>
      <c r="L45" s="10">
        <v>9618983.25</v>
      </c>
    </row>
    <row r="46" spans="1:12" ht="24.95" customHeight="1" x14ac:dyDescent="0.15">
      <c r="A46" s="6" t="s">
        <v>497</v>
      </c>
      <c r="B46" s="6" t="s">
        <v>67</v>
      </c>
      <c r="C46" s="7" t="s">
        <v>1636</v>
      </c>
      <c r="D46" s="10">
        <v>8.33</v>
      </c>
      <c r="E46" s="10">
        <v>126833.11</v>
      </c>
      <c r="F46" s="10">
        <v>1056519.8063000001</v>
      </c>
      <c r="G46" s="10">
        <v>25</v>
      </c>
      <c r="H46" s="10">
        <v>126833.11</v>
      </c>
      <c r="I46" s="10">
        <v>3170827.75</v>
      </c>
      <c r="J46" s="10">
        <v>25</v>
      </c>
      <c r="K46" s="10">
        <v>126833.11</v>
      </c>
      <c r="L46" s="10">
        <v>3170827.75</v>
      </c>
    </row>
    <row r="47" spans="1:12" ht="24.95" customHeight="1" x14ac:dyDescent="0.15">
      <c r="A47" s="6" t="s">
        <v>498</v>
      </c>
      <c r="B47" s="6" t="s">
        <v>67</v>
      </c>
      <c r="C47" s="7" t="s">
        <v>1637</v>
      </c>
      <c r="D47" s="10">
        <v>1.5</v>
      </c>
      <c r="E47" s="10">
        <v>38165.089999999997</v>
      </c>
      <c r="F47" s="10">
        <v>57247.635000000002</v>
      </c>
      <c r="G47" s="10">
        <v>1</v>
      </c>
      <c r="H47" s="10">
        <v>38165.089999999997</v>
      </c>
      <c r="I47" s="10">
        <v>38165.089999999997</v>
      </c>
      <c r="J47" s="10">
        <v>1</v>
      </c>
      <c r="K47" s="10">
        <v>38165.089999999997</v>
      </c>
      <c r="L47" s="10">
        <v>38165.089999999997</v>
      </c>
    </row>
    <row r="48" spans="1:12" ht="24.95" customHeight="1" x14ac:dyDescent="0.15">
      <c r="A48" s="6" t="s">
        <v>667</v>
      </c>
      <c r="B48" s="6" t="s">
        <v>67</v>
      </c>
      <c r="C48" s="7" t="s">
        <v>1638</v>
      </c>
      <c r="D48" s="10">
        <v>89.67</v>
      </c>
      <c r="E48" s="10">
        <v>212704.22</v>
      </c>
      <c r="F48" s="10">
        <v>19073187.407400001</v>
      </c>
      <c r="G48" s="10">
        <v>85</v>
      </c>
      <c r="H48" s="10">
        <v>212704.22</v>
      </c>
      <c r="I48" s="10">
        <v>18079858.699999999</v>
      </c>
      <c r="J48" s="10">
        <v>69.67</v>
      </c>
      <c r="K48" s="10">
        <v>212704.22</v>
      </c>
      <c r="L48" s="10">
        <v>14819103.0074</v>
      </c>
    </row>
    <row r="49" spans="1:12" ht="24.95" customHeight="1" x14ac:dyDescent="0.15">
      <c r="A49" s="6" t="s">
        <v>499</v>
      </c>
      <c r="B49" s="6" t="s">
        <v>67</v>
      </c>
      <c r="C49" s="7" t="s">
        <v>1638</v>
      </c>
      <c r="D49" s="10">
        <v>64.5</v>
      </c>
      <c r="E49" s="10">
        <v>20536.59</v>
      </c>
      <c r="F49" s="10">
        <v>1324610.0549999999</v>
      </c>
      <c r="G49" s="10">
        <v>65.5</v>
      </c>
      <c r="H49" s="10">
        <v>20536.59</v>
      </c>
      <c r="I49" s="10">
        <v>1345146.645</v>
      </c>
      <c r="J49" s="10">
        <v>54.5</v>
      </c>
      <c r="K49" s="10">
        <v>20536.59</v>
      </c>
      <c r="L49" s="10">
        <v>1119244.155</v>
      </c>
    </row>
    <row r="50" spans="1:12" ht="24.95" customHeight="1" x14ac:dyDescent="0.15">
      <c r="A50" s="6" t="s">
        <v>668</v>
      </c>
      <c r="B50" s="6" t="s">
        <v>67</v>
      </c>
      <c r="C50" s="7" t="s">
        <v>1639</v>
      </c>
      <c r="D50" s="10">
        <v>44</v>
      </c>
      <c r="E50" s="10">
        <v>212704.22</v>
      </c>
      <c r="F50" s="10">
        <v>9358985.6799999997</v>
      </c>
      <c r="G50" s="10">
        <v>50.67</v>
      </c>
      <c r="H50" s="10">
        <v>212704.22</v>
      </c>
      <c r="I50" s="10">
        <v>10777722.827400001</v>
      </c>
      <c r="J50" s="10">
        <v>39.33</v>
      </c>
      <c r="K50" s="10">
        <v>212704.22</v>
      </c>
      <c r="L50" s="10">
        <v>8365656.9726</v>
      </c>
    </row>
    <row r="51" spans="1:12" ht="24.95" customHeight="1" x14ac:dyDescent="0.15">
      <c r="A51" s="6" t="s">
        <v>501</v>
      </c>
      <c r="B51" s="6" t="s">
        <v>67</v>
      </c>
      <c r="C51" s="7" t="s">
        <v>1640</v>
      </c>
      <c r="D51" s="10">
        <v>45</v>
      </c>
      <c r="E51" s="10">
        <v>20536.59</v>
      </c>
      <c r="F51" s="10">
        <v>924146.55</v>
      </c>
      <c r="G51" s="10">
        <v>55</v>
      </c>
      <c r="H51" s="10">
        <v>20536.59</v>
      </c>
      <c r="I51" s="10">
        <v>1129512.45</v>
      </c>
      <c r="J51" s="10">
        <v>50</v>
      </c>
      <c r="K51" s="10">
        <v>20536.59</v>
      </c>
      <c r="L51" s="10">
        <v>1026829.5</v>
      </c>
    </row>
    <row r="52" spans="1:12" ht="24.95" customHeight="1" x14ac:dyDescent="0.15">
      <c r="A52" s="6" t="s">
        <v>503</v>
      </c>
      <c r="B52" s="6" t="s">
        <v>67</v>
      </c>
      <c r="C52" s="7" t="s">
        <v>1641</v>
      </c>
      <c r="D52" s="10">
        <v>8</v>
      </c>
      <c r="E52" s="10">
        <v>197814.65</v>
      </c>
      <c r="F52" s="10">
        <v>1582517.2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</row>
    <row r="53" spans="1:12" ht="24.95" customHeight="1" x14ac:dyDescent="0.15">
      <c r="A53" s="6" t="s">
        <v>504</v>
      </c>
      <c r="B53" s="6" t="s">
        <v>67</v>
      </c>
      <c r="C53" s="7" t="s">
        <v>1642</v>
      </c>
      <c r="D53" s="10">
        <v>9.5</v>
      </c>
      <c r="E53" s="10">
        <v>256520.51</v>
      </c>
      <c r="F53" s="10">
        <v>2436944.8450000002</v>
      </c>
      <c r="G53" s="10">
        <v>2.5</v>
      </c>
      <c r="H53" s="10">
        <v>256520.51</v>
      </c>
      <c r="I53" s="10">
        <v>641301.27500000002</v>
      </c>
      <c r="J53" s="10">
        <v>0.75</v>
      </c>
      <c r="K53" s="10">
        <v>256520.51</v>
      </c>
      <c r="L53" s="10">
        <v>192390.38250000001</v>
      </c>
    </row>
    <row r="54" spans="1:12" ht="24.95" customHeight="1" x14ac:dyDescent="0.15">
      <c r="A54" s="6" t="s">
        <v>505</v>
      </c>
      <c r="B54" s="6" t="s">
        <v>67</v>
      </c>
      <c r="C54" s="7" t="s">
        <v>1643</v>
      </c>
      <c r="D54" s="10">
        <v>84.33</v>
      </c>
      <c r="E54" s="10">
        <v>234027.95</v>
      </c>
      <c r="F54" s="10">
        <v>19735577.023499999</v>
      </c>
      <c r="G54" s="10">
        <v>86</v>
      </c>
      <c r="H54" s="10">
        <v>234027.95</v>
      </c>
      <c r="I54" s="10">
        <v>20126403.699999999</v>
      </c>
      <c r="J54" s="10">
        <v>69.33</v>
      </c>
      <c r="K54" s="10">
        <v>234027.95</v>
      </c>
      <c r="L54" s="10">
        <v>16225157.773499999</v>
      </c>
    </row>
    <row r="55" spans="1:12" ht="24.95" customHeight="1" x14ac:dyDescent="0.15">
      <c r="A55" s="6" t="s">
        <v>507</v>
      </c>
      <c r="B55" s="6" t="s">
        <v>67</v>
      </c>
      <c r="C55" s="7" t="s">
        <v>1644</v>
      </c>
      <c r="D55" s="10">
        <v>13.5</v>
      </c>
      <c r="E55" s="10">
        <v>256520.51</v>
      </c>
      <c r="F55" s="10">
        <v>3463026.8849999998</v>
      </c>
      <c r="G55" s="10">
        <v>17.5</v>
      </c>
      <c r="H55" s="10">
        <v>256520.51</v>
      </c>
      <c r="I55" s="10">
        <v>4489108.9249999998</v>
      </c>
      <c r="J55" s="10">
        <v>15</v>
      </c>
      <c r="K55" s="10">
        <v>256520.51</v>
      </c>
      <c r="L55" s="10">
        <v>3847807.65</v>
      </c>
    </row>
    <row r="56" spans="1:12" ht="24.95" customHeight="1" x14ac:dyDescent="0.15">
      <c r="A56" s="6" t="s">
        <v>670</v>
      </c>
      <c r="B56" s="6" t="s">
        <v>67</v>
      </c>
      <c r="C56" s="7" t="s">
        <v>1645</v>
      </c>
      <c r="D56" s="10">
        <v>10.5</v>
      </c>
      <c r="E56" s="10">
        <v>256520.51</v>
      </c>
      <c r="F56" s="10">
        <v>2693465.355</v>
      </c>
      <c r="G56" s="10">
        <v>14.25</v>
      </c>
      <c r="H56" s="10">
        <v>256520.51</v>
      </c>
      <c r="I56" s="10">
        <v>3655417.2675000001</v>
      </c>
      <c r="J56" s="10">
        <v>10.75</v>
      </c>
      <c r="K56" s="10">
        <v>256520.51</v>
      </c>
      <c r="L56" s="10">
        <v>2757595.4824999999</v>
      </c>
    </row>
    <row r="57" spans="1:12" ht="24.95" customHeight="1" x14ac:dyDescent="0.15">
      <c r="A57" s="6" t="s">
        <v>509</v>
      </c>
      <c r="B57" s="6" t="s">
        <v>67</v>
      </c>
      <c r="C57" s="7" t="s">
        <v>1646</v>
      </c>
      <c r="D57" s="10">
        <v>45</v>
      </c>
      <c r="E57" s="10">
        <v>212704.22</v>
      </c>
      <c r="F57" s="10">
        <v>9571689.9000000004</v>
      </c>
      <c r="G57" s="10">
        <v>54</v>
      </c>
      <c r="H57" s="10">
        <v>212704.22</v>
      </c>
      <c r="I57" s="10">
        <v>11486027.880000001</v>
      </c>
      <c r="J57" s="10">
        <v>54</v>
      </c>
      <c r="K57" s="10">
        <v>212704.22</v>
      </c>
      <c r="L57" s="10">
        <v>11486027.880000001</v>
      </c>
    </row>
    <row r="58" spans="1:12" ht="24.95" customHeight="1" x14ac:dyDescent="0.15">
      <c r="A58" s="6" t="s">
        <v>511</v>
      </c>
      <c r="B58" s="6" t="s">
        <v>67</v>
      </c>
      <c r="C58" s="7" t="s">
        <v>1643</v>
      </c>
      <c r="D58" s="10">
        <v>103.33</v>
      </c>
      <c r="E58" s="10">
        <v>56671.97</v>
      </c>
      <c r="F58" s="10">
        <v>5855914.6601</v>
      </c>
      <c r="G58" s="10">
        <v>94.5</v>
      </c>
      <c r="H58" s="10">
        <v>56671.97</v>
      </c>
      <c r="I58" s="10">
        <v>5355501.165</v>
      </c>
      <c r="J58" s="10">
        <v>70</v>
      </c>
      <c r="K58" s="10">
        <v>56671.97</v>
      </c>
      <c r="L58" s="10">
        <v>3967037.9</v>
      </c>
    </row>
    <row r="59" spans="1:12" ht="24.95" customHeight="1" x14ac:dyDescent="0.15">
      <c r="A59" s="6" t="s">
        <v>513</v>
      </c>
      <c r="B59" s="6" t="s">
        <v>67</v>
      </c>
      <c r="C59" s="7" t="s">
        <v>1647</v>
      </c>
      <c r="D59" s="10">
        <v>97.67</v>
      </c>
      <c r="E59" s="10">
        <v>197814.65</v>
      </c>
      <c r="F59" s="10">
        <v>19320556.865499999</v>
      </c>
      <c r="G59" s="10">
        <v>90.33</v>
      </c>
      <c r="H59" s="10">
        <v>197814.65</v>
      </c>
      <c r="I59" s="10">
        <v>17868597.3345</v>
      </c>
      <c r="J59" s="10">
        <v>70.67</v>
      </c>
      <c r="K59" s="10">
        <v>197814.65</v>
      </c>
      <c r="L59" s="10">
        <v>13979561.3155</v>
      </c>
    </row>
    <row r="60" spans="1:12" ht="24.95" customHeight="1" x14ac:dyDescent="0.15">
      <c r="A60" s="6" t="s">
        <v>515</v>
      </c>
      <c r="B60" s="6" t="s">
        <v>67</v>
      </c>
      <c r="C60" s="7" t="s">
        <v>1648</v>
      </c>
      <c r="D60" s="10">
        <v>70.67</v>
      </c>
      <c r="E60" s="10">
        <v>225149.65</v>
      </c>
      <c r="F60" s="10">
        <v>15911325.7655</v>
      </c>
      <c r="G60" s="10">
        <v>56.67</v>
      </c>
      <c r="H60" s="10">
        <v>225149.65</v>
      </c>
      <c r="I60" s="10">
        <v>12759230.6655</v>
      </c>
      <c r="J60" s="10">
        <v>23.33</v>
      </c>
      <c r="K60" s="10">
        <v>225149.65</v>
      </c>
      <c r="L60" s="10">
        <v>5252741.3344999999</v>
      </c>
    </row>
    <row r="61" spans="1:12" ht="24.95" customHeight="1" x14ac:dyDescent="0.15">
      <c r="A61" s="6" t="s">
        <v>517</v>
      </c>
      <c r="B61" s="6" t="s">
        <v>67</v>
      </c>
      <c r="C61" s="7" t="s">
        <v>1649</v>
      </c>
      <c r="D61" s="10">
        <v>101</v>
      </c>
      <c r="E61" s="10">
        <v>212704.22</v>
      </c>
      <c r="F61" s="10">
        <v>21483126.219999999</v>
      </c>
      <c r="G61" s="10">
        <v>92.33</v>
      </c>
      <c r="H61" s="10">
        <v>212704.22</v>
      </c>
      <c r="I61" s="10">
        <v>19638980.632599998</v>
      </c>
      <c r="J61" s="10">
        <v>72</v>
      </c>
      <c r="K61" s="10">
        <v>212704.22</v>
      </c>
      <c r="L61" s="10">
        <v>15314703.84</v>
      </c>
    </row>
    <row r="62" spans="1:12" ht="24.95" customHeight="1" x14ac:dyDescent="0.15">
      <c r="A62" s="6" t="s">
        <v>518</v>
      </c>
      <c r="B62" s="6" t="s">
        <v>67</v>
      </c>
      <c r="C62" s="7" t="s">
        <v>1649</v>
      </c>
      <c r="D62" s="10">
        <v>58</v>
      </c>
      <c r="E62" s="10">
        <v>51341.06</v>
      </c>
      <c r="F62" s="10">
        <v>2977781.48</v>
      </c>
      <c r="G62" s="10">
        <v>60</v>
      </c>
      <c r="H62" s="10">
        <v>51341.06</v>
      </c>
      <c r="I62" s="10">
        <v>3080463.6</v>
      </c>
      <c r="J62" s="10">
        <v>49.5</v>
      </c>
      <c r="K62" s="10">
        <v>51341.06</v>
      </c>
      <c r="L62" s="10">
        <v>2541382.4700000002</v>
      </c>
    </row>
    <row r="63" spans="1:12" ht="24.95" customHeight="1" x14ac:dyDescent="0.15">
      <c r="A63" s="6" t="s">
        <v>487</v>
      </c>
      <c r="B63" s="6" t="s">
        <v>67</v>
      </c>
      <c r="C63" s="7" t="s">
        <v>1650</v>
      </c>
      <c r="D63" s="10">
        <v>3</v>
      </c>
      <c r="E63" s="10">
        <v>388991.56</v>
      </c>
      <c r="F63" s="10">
        <v>1166974.68</v>
      </c>
      <c r="G63" s="10">
        <v>1.67</v>
      </c>
      <c r="H63" s="10">
        <v>388991.56</v>
      </c>
      <c r="I63" s="10">
        <v>649615.90520000004</v>
      </c>
      <c r="J63" s="10">
        <v>1</v>
      </c>
      <c r="K63" s="10">
        <v>388991.56</v>
      </c>
      <c r="L63" s="10">
        <v>388991.56</v>
      </c>
    </row>
    <row r="64" spans="1:12" ht="24.95" customHeight="1" x14ac:dyDescent="0.15">
      <c r="A64" s="6" t="s">
        <v>520</v>
      </c>
      <c r="B64" s="6" t="s">
        <v>67</v>
      </c>
      <c r="C64" s="7" t="s">
        <v>1651</v>
      </c>
      <c r="D64" s="10">
        <v>1</v>
      </c>
      <c r="E64" s="10">
        <v>388991.56</v>
      </c>
      <c r="F64" s="10">
        <v>388991.56</v>
      </c>
      <c r="G64" s="10">
        <v>0.67</v>
      </c>
      <c r="H64" s="10">
        <v>388991.56</v>
      </c>
      <c r="I64" s="10">
        <v>260624.34520000001</v>
      </c>
      <c r="J64" s="10">
        <v>0</v>
      </c>
      <c r="K64" s="10">
        <v>0</v>
      </c>
      <c r="L64" s="10">
        <v>0</v>
      </c>
    </row>
    <row r="65" spans="1:12" ht="24.95" customHeight="1" x14ac:dyDescent="0.15">
      <c r="A65" s="6" t="s">
        <v>521</v>
      </c>
      <c r="B65" s="6" t="s">
        <v>67</v>
      </c>
      <c r="C65" s="7" t="s">
        <v>1652</v>
      </c>
      <c r="D65" s="10">
        <v>20.67</v>
      </c>
      <c r="E65" s="10">
        <v>212704.22</v>
      </c>
      <c r="F65" s="10">
        <v>4396596.2274000002</v>
      </c>
      <c r="G65" s="10">
        <v>8.67</v>
      </c>
      <c r="H65" s="10">
        <v>212704.22</v>
      </c>
      <c r="I65" s="10">
        <v>1844145.5874000001</v>
      </c>
      <c r="J65" s="10">
        <v>0</v>
      </c>
      <c r="K65" s="10">
        <v>0</v>
      </c>
      <c r="L65" s="10">
        <v>0</v>
      </c>
    </row>
    <row r="66" spans="1:12" ht="24.95" customHeight="1" x14ac:dyDescent="0.15">
      <c r="A66" s="6" t="s">
        <v>523</v>
      </c>
      <c r="B66" s="6" t="s">
        <v>67</v>
      </c>
      <c r="C66" s="7" t="s">
        <v>1653</v>
      </c>
      <c r="D66" s="10">
        <v>3</v>
      </c>
      <c r="E66" s="10">
        <v>363878.46</v>
      </c>
      <c r="F66" s="10">
        <v>1091635.3799999999</v>
      </c>
      <c r="G66" s="10">
        <v>2.67</v>
      </c>
      <c r="H66" s="10">
        <v>363878.46</v>
      </c>
      <c r="I66" s="10">
        <v>971555.48820000002</v>
      </c>
      <c r="J66" s="10">
        <v>1.33</v>
      </c>
      <c r="K66" s="10">
        <v>363878.46</v>
      </c>
      <c r="L66" s="10">
        <v>483958.3518</v>
      </c>
    </row>
    <row r="67" spans="1:12" ht="24.95" customHeight="1" x14ac:dyDescent="0.15">
      <c r="A67" s="6" t="s">
        <v>672</v>
      </c>
      <c r="B67" s="6" t="s">
        <v>67</v>
      </c>
      <c r="C67" s="7" t="s">
        <v>1654</v>
      </c>
      <c r="D67" s="10">
        <v>119.83</v>
      </c>
      <c r="E67" s="10">
        <v>161234.79999999999</v>
      </c>
      <c r="F67" s="10">
        <v>19320766.083999999</v>
      </c>
      <c r="G67" s="10">
        <v>99.5</v>
      </c>
      <c r="H67" s="10">
        <v>161234.79999999999</v>
      </c>
      <c r="I67" s="10">
        <v>16042862.6</v>
      </c>
      <c r="J67" s="10">
        <v>62.5</v>
      </c>
      <c r="K67" s="10">
        <v>161234.79999999999</v>
      </c>
      <c r="L67" s="10">
        <v>10077175</v>
      </c>
    </row>
    <row r="68" spans="1:12" ht="24.95" customHeight="1" x14ac:dyDescent="0.15">
      <c r="A68" s="6" t="s">
        <v>674</v>
      </c>
      <c r="B68" s="6" t="s">
        <v>67</v>
      </c>
      <c r="C68" s="7" t="s">
        <v>1655</v>
      </c>
      <c r="D68" s="10">
        <v>1</v>
      </c>
      <c r="E68" s="10">
        <v>53969</v>
      </c>
      <c r="F68" s="10">
        <v>53969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</row>
    <row r="69" spans="1:12" ht="24.95" customHeight="1" x14ac:dyDescent="0.15">
      <c r="A69" s="6" t="s">
        <v>675</v>
      </c>
      <c r="B69" s="6" t="s">
        <v>67</v>
      </c>
      <c r="C69" s="7" t="s">
        <v>1656</v>
      </c>
      <c r="D69" s="10">
        <v>17.75</v>
      </c>
      <c r="E69" s="10">
        <v>256520.51</v>
      </c>
      <c r="F69" s="10">
        <v>4553239.0525000002</v>
      </c>
      <c r="G69" s="10">
        <v>9.25</v>
      </c>
      <c r="H69" s="10">
        <v>256520.51</v>
      </c>
      <c r="I69" s="10">
        <v>2372814.7174999998</v>
      </c>
      <c r="J69" s="10">
        <v>6</v>
      </c>
      <c r="K69" s="10">
        <v>256520.51</v>
      </c>
      <c r="L69" s="10">
        <v>1539123.06</v>
      </c>
    </row>
    <row r="70" spans="1:12" ht="24.95" customHeight="1" x14ac:dyDescent="0.15">
      <c r="A70" s="6" t="s">
        <v>676</v>
      </c>
      <c r="B70" s="6" t="s">
        <v>67</v>
      </c>
      <c r="C70" s="7" t="s">
        <v>1657</v>
      </c>
      <c r="D70" s="10">
        <v>11.75</v>
      </c>
      <c r="E70" s="10">
        <v>256520.51</v>
      </c>
      <c r="F70" s="10">
        <v>3014115.9925000002</v>
      </c>
      <c r="G70" s="10">
        <v>7.75</v>
      </c>
      <c r="H70" s="10">
        <v>256520.51</v>
      </c>
      <c r="I70" s="10">
        <v>1988033.9524999999</v>
      </c>
      <c r="J70" s="10">
        <v>3.25</v>
      </c>
      <c r="K70" s="10">
        <v>256520.51</v>
      </c>
      <c r="L70" s="10">
        <v>833691.65749999997</v>
      </c>
    </row>
    <row r="71" spans="1:12" ht="24.95" customHeight="1" x14ac:dyDescent="0.15">
      <c r="A71" s="6" t="s">
        <v>677</v>
      </c>
      <c r="B71" s="6" t="s">
        <v>67</v>
      </c>
      <c r="C71" s="7" t="s">
        <v>1658</v>
      </c>
      <c r="D71" s="10">
        <v>12.5</v>
      </c>
      <c r="E71" s="10">
        <v>256520.51</v>
      </c>
      <c r="F71" s="10">
        <v>3206506.375</v>
      </c>
      <c r="G71" s="10">
        <v>11</v>
      </c>
      <c r="H71" s="10">
        <v>256520.51</v>
      </c>
      <c r="I71" s="10">
        <v>2821725.61</v>
      </c>
      <c r="J71" s="10">
        <v>7</v>
      </c>
      <c r="K71" s="10">
        <v>256520.51</v>
      </c>
      <c r="L71" s="10">
        <v>1795643.57</v>
      </c>
    </row>
    <row r="72" spans="1:12" ht="24.95" customHeight="1" x14ac:dyDescent="0.15">
      <c r="A72" s="6" t="s">
        <v>679</v>
      </c>
      <c r="B72" s="6" t="s">
        <v>67</v>
      </c>
      <c r="C72" s="7" t="s">
        <v>1659</v>
      </c>
      <c r="D72" s="10">
        <v>49</v>
      </c>
      <c r="E72" s="10">
        <v>197814.65</v>
      </c>
      <c r="F72" s="10">
        <v>9692917.8499999996</v>
      </c>
      <c r="G72" s="10">
        <v>57.33</v>
      </c>
      <c r="H72" s="10">
        <v>197814.65</v>
      </c>
      <c r="I72" s="10">
        <v>11340713.884500001</v>
      </c>
      <c r="J72" s="10">
        <v>51</v>
      </c>
      <c r="K72" s="10">
        <v>197814.65</v>
      </c>
      <c r="L72" s="10">
        <v>10088547.15</v>
      </c>
    </row>
    <row r="73" spans="1:12" ht="24.95" customHeight="1" x14ac:dyDescent="0.15">
      <c r="A73" s="6" t="s">
        <v>680</v>
      </c>
      <c r="B73" s="6" t="s">
        <v>67</v>
      </c>
      <c r="C73" s="7" t="s">
        <v>1660</v>
      </c>
      <c r="D73" s="10">
        <v>1</v>
      </c>
      <c r="E73" s="10">
        <v>363878.46</v>
      </c>
      <c r="F73" s="10">
        <v>363878.46</v>
      </c>
      <c r="G73" s="10">
        <v>1</v>
      </c>
      <c r="H73" s="10">
        <v>363878.46</v>
      </c>
      <c r="I73" s="10">
        <v>363878.46</v>
      </c>
      <c r="J73" s="10">
        <v>0.67</v>
      </c>
      <c r="K73" s="10">
        <v>363878.46</v>
      </c>
      <c r="L73" s="10">
        <v>243798.56820000001</v>
      </c>
    </row>
    <row r="74" spans="1:12" ht="24.95" customHeight="1" x14ac:dyDescent="0.15">
      <c r="A74" s="6" t="s">
        <v>682</v>
      </c>
      <c r="B74" s="6" t="s">
        <v>67</v>
      </c>
      <c r="C74" s="7" t="s">
        <v>1661</v>
      </c>
      <c r="D74" s="10">
        <v>2.67</v>
      </c>
      <c r="E74" s="10">
        <v>416126.31</v>
      </c>
      <c r="F74" s="10">
        <v>1111057.2476999999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</row>
    <row r="75" spans="1:12" ht="24.95" customHeight="1" x14ac:dyDescent="0.15">
      <c r="A75" s="6" t="s">
        <v>683</v>
      </c>
      <c r="B75" s="6" t="s">
        <v>67</v>
      </c>
      <c r="C75" s="7" t="s">
        <v>1662</v>
      </c>
      <c r="D75" s="10">
        <v>1</v>
      </c>
      <c r="E75" s="10">
        <v>416126.31</v>
      </c>
      <c r="F75" s="10">
        <v>416126.31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</row>
    <row r="76" spans="1:12" ht="24.95" customHeight="1" x14ac:dyDescent="0.15">
      <c r="A76" s="6" t="s">
        <v>684</v>
      </c>
      <c r="B76" s="6" t="s">
        <v>67</v>
      </c>
      <c r="C76" s="7" t="s">
        <v>1663</v>
      </c>
      <c r="D76" s="10">
        <v>46.67</v>
      </c>
      <c r="E76" s="10">
        <v>225149.65</v>
      </c>
      <c r="F76" s="10">
        <v>10507734.1655</v>
      </c>
      <c r="G76" s="10">
        <v>41.67</v>
      </c>
      <c r="H76" s="10">
        <v>225149.65</v>
      </c>
      <c r="I76" s="10">
        <v>9381985.9155000001</v>
      </c>
      <c r="J76" s="10">
        <v>16.670000000000002</v>
      </c>
      <c r="K76" s="10">
        <v>225149.65</v>
      </c>
      <c r="L76" s="10">
        <v>3753244.6655000001</v>
      </c>
    </row>
    <row r="77" spans="1:12" ht="24.95" customHeight="1" x14ac:dyDescent="0.15">
      <c r="A77" s="6" t="s">
        <v>524</v>
      </c>
      <c r="B77" s="6" t="s">
        <v>67</v>
      </c>
      <c r="C77" s="7" t="s">
        <v>1664</v>
      </c>
      <c r="D77" s="10">
        <v>105.33</v>
      </c>
      <c r="E77" s="10">
        <v>126833.11</v>
      </c>
      <c r="F77" s="10">
        <v>13359331.476299999</v>
      </c>
      <c r="G77" s="10">
        <v>110.5</v>
      </c>
      <c r="H77" s="10">
        <v>126833.11</v>
      </c>
      <c r="I77" s="10">
        <v>14015058.654999999</v>
      </c>
      <c r="J77" s="10">
        <v>86.5</v>
      </c>
      <c r="K77" s="10">
        <v>126833.11</v>
      </c>
      <c r="L77" s="10">
        <v>10971064.015000001</v>
      </c>
    </row>
    <row r="78" spans="1:12" ht="24.95" customHeight="1" x14ac:dyDescent="0.15">
      <c r="A78" s="6" t="s">
        <v>526</v>
      </c>
      <c r="B78" s="6" t="s">
        <v>67</v>
      </c>
      <c r="C78" s="7" t="s">
        <v>1665</v>
      </c>
      <c r="D78" s="10">
        <v>2</v>
      </c>
      <c r="E78" s="10">
        <v>363878.46</v>
      </c>
      <c r="F78" s="10">
        <v>727756.92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</row>
    <row r="79" spans="1:12" ht="24.95" customHeight="1" x14ac:dyDescent="0.15">
      <c r="A79" s="6" t="s">
        <v>528</v>
      </c>
      <c r="B79" s="6" t="s">
        <v>67</v>
      </c>
      <c r="C79" s="7" t="s">
        <v>1666</v>
      </c>
      <c r="D79" s="10">
        <v>76.33</v>
      </c>
      <c r="E79" s="10">
        <v>212704.22</v>
      </c>
      <c r="F79" s="10">
        <v>16235713.112600001</v>
      </c>
      <c r="G79" s="10">
        <v>74.33</v>
      </c>
      <c r="H79" s="10">
        <v>212704.22</v>
      </c>
      <c r="I79" s="10">
        <v>15810304.672599999</v>
      </c>
      <c r="J79" s="10">
        <v>60.33</v>
      </c>
      <c r="K79" s="10">
        <v>212704.22</v>
      </c>
      <c r="L79" s="10">
        <v>12832445.592599999</v>
      </c>
    </row>
    <row r="80" spans="1:12" ht="24.95" customHeight="1" x14ac:dyDescent="0.15">
      <c r="A80" s="6" t="s">
        <v>530</v>
      </c>
      <c r="B80" s="6" t="s">
        <v>67</v>
      </c>
      <c r="C80" s="7" t="s">
        <v>1667</v>
      </c>
      <c r="D80" s="10">
        <v>1.5</v>
      </c>
      <c r="E80" s="10">
        <v>183513.91</v>
      </c>
      <c r="F80" s="10">
        <v>275270.86499999999</v>
      </c>
      <c r="G80" s="10">
        <v>1</v>
      </c>
      <c r="H80" s="10">
        <v>183513.91</v>
      </c>
      <c r="I80" s="10">
        <v>183513.91</v>
      </c>
      <c r="J80" s="10">
        <v>0.5</v>
      </c>
      <c r="K80" s="10">
        <v>183513.91</v>
      </c>
      <c r="L80" s="10">
        <v>91756.955000000002</v>
      </c>
    </row>
    <row r="81" spans="1:12" ht="24.95" customHeight="1" x14ac:dyDescent="0.15">
      <c r="A81" s="6" t="s">
        <v>532</v>
      </c>
      <c r="B81" s="6" t="s">
        <v>67</v>
      </c>
      <c r="C81" s="7" t="s">
        <v>1668</v>
      </c>
      <c r="D81" s="10">
        <v>0.5</v>
      </c>
      <c r="E81" s="10">
        <v>182093.92</v>
      </c>
      <c r="F81" s="10">
        <v>91046.96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</row>
    <row r="82" spans="1:12" ht="24.95" customHeight="1" x14ac:dyDescent="0.15">
      <c r="A82" s="6" t="s">
        <v>534</v>
      </c>
      <c r="B82" s="6" t="s">
        <v>67</v>
      </c>
      <c r="C82" s="7" t="s">
        <v>1669</v>
      </c>
      <c r="D82" s="10">
        <v>92.33</v>
      </c>
      <c r="E82" s="10">
        <v>197814.65</v>
      </c>
      <c r="F82" s="10">
        <v>18264226.634500001</v>
      </c>
      <c r="G82" s="10">
        <v>88.33</v>
      </c>
      <c r="H82" s="10">
        <v>197814.65</v>
      </c>
      <c r="I82" s="10">
        <v>17472968.034499999</v>
      </c>
      <c r="J82" s="10">
        <v>71.67</v>
      </c>
      <c r="K82" s="10">
        <v>197814.65</v>
      </c>
      <c r="L82" s="10">
        <v>14177375.965500001</v>
      </c>
    </row>
    <row r="83" spans="1:12" ht="24.95" customHeight="1" x14ac:dyDescent="0.15">
      <c r="A83" s="6" t="s">
        <v>536</v>
      </c>
      <c r="B83" s="6" t="s">
        <v>67</v>
      </c>
      <c r="C83" s="7" t="s">
        <v>1670</v>
      </c>
      <c r="D83" s="10">
        <v>10.67</v>
      </c>
      <c r="E83" s="10">
        <v>234027.95</v>
      </c>
      <c r="F83" s="10">
        <v>2497078.2264999999</v>
      </c>
      <c r="G83" s="10">
        <v>0</v>
      </c>
      <c r="H83" s="10">
        <v>0</v>
      </c>
      <c r="I83" s="10">
        <v>0</v>
      </c>
      <c r="J83" s="10">
        <v>15</v>
      </c>
      <c r="K83" s="10">
        <v>234027.95</v>
      </c>
      <c r="L83" s="10">
        <v>3510419.25</v>
      </c>
    </row>
    <row r="84" spans="1:12" ht="24.95" customHeight="1" x14ac:dyDescent="0.15">
      <c r="A84" s="6" t="s">
        <v>685</v>
      </c>
      <c r="B84" s="6" t="s">
        <v>67</v>
      </c>
      <c r="C84" s="7" t="s">
        <v>1671</v>
      </c>
      <c r="D84" s="10">
        <v>9.75</v>
      </c>
      <c r="E84" s="10">
        <v>256520.51</v>
      </c>
      <c r="F84" s="10">
        <v>2501074.9725000001</v>
      </c>
      <c r="G84" s="10">
        <v>8.25</v>
      </c>
      <c r="H84" s="10">
        <v>256520.51</v>
      </c>
      <c r="I84" s="10">
        <v>2116294.2075</v>
      </c>
      <c r="J84" s="10">
        <v>5</v>
      </c>
      <c r="K84" s="10">
        <v>256520.51</v>
      </c>
      <c r="L84" s="10">
        <v>1282602.55</v>
      </c>
    </row>
    <row r="85" spans="1:12" ht="24.95" customHeight="1" x14ac:dyDescent="0.15">
      <c r="A85" s="6" t="s">
        <v>538</v>
      </c>
      <c r="B85" s="6" t="s">
        <v>67</v>
      </c>
      <c r="C85" s="7" t="s">
        <v>1672</v>
      </c>
      <c r="D85" s="10">
        <v>1</v>
      </c>
      <c r="E85" s="10">
        <v>182093.92</v>
      </c>
      <c r="F85" s="10">
        <v>182093.92</v>
      </c>
      <c r="G85" s="10">
        <v>2</v>
      </c>
      <c r="H85" s="10">
        <v>182093.92</v>
      </c>
      <c r="I85" s="10">
        <v>364187.84</v>
      </c>
      <c r="J85" s="10">
        <v>1</v>
      </c>
      <c r="K85" s="10">
        <v>182093.92</v>
      </c>
      <c r="L85" s="10">
        <v>182093.92</v>
      </c>
    </row>
    <row r="86" spans="1:12" ht="24.95" customHeight="1" x14ac:dyDescent="0.15">
      <c r="A86" s="6" t="s">
        <v>540</v>
      </c>
      <c r="B86" s="6" t="s">
        <v>67</v>
      </c>
      <c r="C86" s="7" t="s">
        <v>1673</v>
      </c>
      <c r="D86" s="10">
        <v>29.5</v>
      </c>
      <c r="E86" s="10">
        <v>256520.51</v>
      </c>
      <c r="F86" s="10">
        <v>7567355.0449999999</v>
      </c>
      <c r="G86" s="10">
        <v>21</v>
      </c>
      <c r="H86" s="10">
        <v>256520.51</v>
      </c>
      <c r="I86" s="10">
        <v>5386930.71</v>
      </c>
      <c r="J86" s="10">
        <v>13.5</v>
      </c>
      <c r="K86" s="10">
        <v>256520.51</v>
      </c>
      <c r="L86" s="10">
        <v>3463026.8849999998</v>
      </c>
    </row>
    <row r="87" spans="1:12" ht="24.95" customHeight="1" x14ac:dyDescent="0.15">
      <c r="A87" s="6" t="s">
        <v>686</v>
      </c>
      <c r="B87" s="6" t="s">
        <v>67</v>
      </c>
      <c r="C87" s="7" t="s">
        <v>1674</v>
      </c>
      <c r="D87" s="10">
        <v>1</v>
      </c>
      <c r="E87" s="10">
        <v>182093.92</v>
      </c>
      <c r="F87" s="10">
        <v>182093.92</v>
      </c>
      <c r="G87" s="10">
        <v>0.5</v>
      </c>
      <c r="H87" s="10">
        <v>182093.92</v>
      </c>
      <c r="I87" s="10">
        <v>91046.96</v>
      </c>
      <c r="J87" s="10">
        <v>0</v>
      </c>
      <c r="K87" s="10">
        <v>0</v>
      </c>
      <c r="L87" s="10">
        <v>0</v>
      </c>
    </row>
    <row r="88" spans="1:12" ht="24.95" customHeight="1" x14ac:dyDescent="0.15">
      <c r="A88" s="6" t="s">
        <v>541</v>
      </c>
      <c r="B88" s="6" t="s">
        <v>67</v>
      </c>
      <c r="C88" s="7" t="s">
        <v>1675</v>
      </c>
      <c r="D88" s="10">
        <v>0.5</v>
      </c>
      <c r="E88" s="10">
        <v>182093.92</v>
      </c>
      <c r="F88" s="10">
        <v>91046.96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</row>
    <row r="89" spans="1:12" ht="24.95" customHeight="1" x14ac:dyDescent="0.15">
      <c r="A89" s="6" t="s">
        <v>543</v>
      </c>
      <c r="B89" s="6" t="s">
        <v>67</v>
      </c>
      <c r="C89" s="7" t="s">
        <v>1676</v>
      </c>
      <c r="D89" s="10">
        <v>57.34</v>
      </c>
      <c r="E89" s="10">
        <v>212704.22</v>
      </c>
      <c r="F89" s="10">
        <v>12196459.9748</v>
      </c>
      <c r="G89" s="10">
        <v>53</v>
      </c>
      <c r="H89" s="10">
        <v>212704.22</v>
      </c>
      <c r="I89" s="10">
        <v>11273323.66</v>
      </c>
      <c r="J89" s="10">
        <v>38</v>
      </c>
      <c r="K89" s="10">
        <v>212704.22</v>
      </c>
      <c r="L89" s="10">
        <v>8082760.3600000003</v>
      </c>
    </row>
    <row r="90" spans="1:12" ht="24.95" customHeight="1" x14ac:dyDescent="0.15">
      <c r="A90" s="6" t="s">
        <v>688</v>
      </c>
      <c r="B90" s="6" t="s">
        <v>67</v>
      </c>
      <c r="C90" s="7" t="s">
        <v>1676</v>
      </c>
      <c r="D90" s="10">
        <v>50.33</v>
      </c>
      <c r="E90" s="10">
        <v>20536.59</v>
      </c>
      <c r="F90" s="10">
        <v>1033606.5747</v>
      </c>
      <c r="G90" s="10">
        <v>46</v>
      </c>
      <c r="H90" s="10">
        <v>20536.59</v>
      </c>
      <c r="I90" s="10">
        <v>944683.14</v>
      </c>
      <c r="J90" s="10">
        <v>36</v>
      </c>
      <c r="K90" s="10">
        <v>20536.59</v>
      </c>
      <c r="L90" s="10">
        <v>739317.24</v>
      </c>
    </row>
    <row r="91" spans="1:12" ht="24.95" customHeight="1" x14ac:dyDescent="0.15">
      <c r="A91" s="6" t="s">
        <v>690</v>
      </c>
      <c r="B91" s="6" t="s">
        <v>67</v>
      </c>
      <c r="C91" s="7" t="s">
        <v>1677</v>
      </c>
      <c r="D91" s="10">
        <v>2</v>
      </c>
      <c r="E91" s="10">
        <v>182093.92</v>
      </c>
      <c r="F91" s="10">
        <v>364187.84</v>
      </c>
      <c r="G91" s="10">
        <v>0.5</v>
      </c>
      <c r="H91" s="10">
        <v>182093.92</v>
      </c>
      <c r="I91" s="10">
        <v>91046.96</v>
      </c>
      <c r="J91" s="10">
        <v>0</v>
      </c>
      <c r="K91" s="10">
        <v>0</v>
      </c>
      <c r="L91" s="10">
        <v>0</v>
      </c>
    </row>
    <row r="92" spans="1:12" ht="24.95" customHeight="1" x14ac:dyDescent="0.15">
      <c r="A92" s="6" t="s">
        <v>692</v>
      </c>
      <c r="B92" s="6" t="s">
        <v>67</v>
      </c>
      <c r="C92" s="7" t="s">
        <v>1678</v>
      </c>
      <c r="D92" s="10">
        <v>382176</v>
      </c>
      <c r="E92" s="10">
        <v>208.18</v>
      </c>
      <c r="F92" s="10">
        <v>79561399.680000007</v>
      </c>
      <c r="G92" s="10">
        <v>382176</v>
      </c>
      <c r="H92" s="10">
        <v>208.18</v>
      </c>
      <c r="I92" s="10">
        <v>79561399.680000007</v>
      </c>
      <c r="J92" s="10">
        <v>382176</v>
      </c>
      <c r="K92" s="10">
        <v>208.18</v>
      </c>
      <c r="L92" s="10">
        <v>79561399.680000007</v>
      </c>
    </row>
    <row r="93" spans="1:12" ht="24.95" customHeight="1" x14ac:dyDescent="0.15">
      <c r="A93" s="6" t="s">
        <v>694</v>
      </c>
      <c r="B93" s="6" t="s">
        <v>67</v>
      </c>
      <c r="C93" s="7" t="s">
        <v>1679</v>
      </c>
      <c r="D93" s="10">
        <v>50.67</v>
      </c>
      <c r="E93" s="10">
        <v>40153.75</v>
      </c>
      <c r="F93" s="10">
        <v>2034590.5125</v>
      </c>
      <c r="G93" s="10">
        <v>55</v>
      </c>
      <c r="H93" s="10">
        <v>40153.75</v>
      </c>
      <c r="I93" s="10">
        <v>2208456.25</v>
      </c>
      <c r="J93" s="10">
        <v>32.5</v>
      </c>
      <c r="K93" s="10">
        <v>40153.75</v>
      </c>
      <c r="L93" s="10">
        <v>1304996.875</v>
      </c>
    </row>
    <row r="94" spans="1:12" ht="24.95" customHeight="1" x14ac:dyDescent="0.15">
      <c r="A94" s="6" t="s">
        <v>696</v>
      </c>
      <c r="B94" s="6" t="s">
        <v>67</v>
      </c>
      <c r="C94" s="7" t="s">
        <v>1655</v>
      </c>
      <c r="D94" s="10">
        <v>1.5</v>
      </c>
      <c r="E94" s="10">
        <v>216495.61</v>
      </c>
      <c r="F94" s="10">
        <v>324743.41499999998</v>
      </c>
      <c r="G94" s="10">
        <v>0.5</v>
      </c>
      <c r="H94" s="10">
        <v>216495.61</v>
      </c>
      <c r="I94" s="10">
        <v>108247.80499999999</v>
      </c>
      <c r="J94" s="10">
        <v>0</v>
      </c>
      <c r="K94" s="10">
        <v>0</v>
      </c>
      <c r="L94" s="10">
        <v>0</v>
      </c>
    </row>
    <row r="95" spans="1:12" ht="24.95" customHeight="1" x14ac:dyDescent="0.15">
      <c r="A95" s="6" t="s">
        <v>697</v>
      </c>
      <c r="B95" s="6" t="s">
        <v>67</v>
      </c>
      <c r="C95" s="7" t="s">
        <v>1650</v>
      </c>
      <c r="D95" s="10">
        <v>2.5</v>
      </c>
      <c r="E95" s="10">
        <v>95412.94</v>
      </c>
      <c r="F95" s="10">
        <v>238532.35</v>
      </c>
      <c r="G95" s="10">
        <v>1</v>
      </c>
      <c r="H95" s="10">
        <v>95412.94</v>
      </c>
      <c r="I95" s="10">
        <v>95412.94</v>
      </c>
      <c r="J95" s="10">
        <v>1</v>
      </c>
      <c r="K95" s="10">
        <v>95412.94</v>
      </c>
      <c r="L95" s="10">
        <v>95412.94</v>
      </c>
    </row>
    <row r="96" spans="1:12" ht="24.95" customHeight="1" x14ac:dyDescent="0.15">
      <c r="A96" s="6" t="s">
        <v>699</v>
      </c>
      <c r="B96" s="6" t="s">
        <v>67</v>
      </c>
      <c r="C96" s="7" t="s">
        <v>1680</v>
      </c>
      <c r="D96" s="10">
        <v>2</v>
      </c>
      <c r="E96" s="10">
        <v>182093.92</v>
      </c>
      <c r="F96" s="10">
        <v>364187.84</v>
      </c>
      <c r="G96" s="10">
        <v>1.5</v>
      </c>
      <c r="H96" s="10">
        <v>182093.92</v>
      </c>
      <c r="I96" s="10">
        <v>273140.88</v>
      </c>
      <c r="J96" s="10">
        <v>0.5</v>
      </c>
      <c r="K96" s="10">
        <v>182093.92</v>
      </c>
      <c r="L96" s="10">
        <v>91046.96</v>
      </c>
    </row>
    <row r="97" spans="1:12" ht="24.95" customHeight="1" x14ac:dyDescent="0.15">
      <c r="A97" s="6" t="s">
        <v>701</v>
      </c>
      <c r="B97" s="6" t="s">
        <v>67</v>
      </c>
      <c r="C97" s="7" t="s">
        <v>1681</v>
      </c>
      <c r="D97" s="10">
        <v>118.83</v>
      </c>
      <c r="E97" s="10">
        <v>126833.11</v>
      </c>
      <c r="F97" s="10">
        <v>15071578.461300001</v>
      </c>
      <c r="G97" s="10">
        <v>111.5</v>
      </c>
      <c r="H97" s="10">
        <v>126833.11</v>
      </c>
      <c r="I97" s="10">
        <v>14141891.765000001</v>
      </c>
      <c r="J97" s="10">
        <v>86.5</v>
      </c>
      <c r="K97" s="10">
        <v>126833.11</v>
      </c>
      <c r="L97" s="10">
        <v>10971064.015000001</v>
      </c>
    </row>
    <row r="98" spans="1:12" ht="24.95" customHeight="1" x14ac:dyDescent="0.15">
      <c r="A98" s="6" t="s">
        <v>545</v>
      </c>
      <c r="B98" s="6" t="s">
        <v>67</v>
      </c>
      <c r="C98" s="7" t="s">
        <v>1682</v>
      </c>
      <c r="D98" s="10">
        <v>219.67</v>
      </c>
      <c r="E98" s="10">
        <v>126833.11</v>
      </c>
      <c r="F98" s="10">
        <v>27861429.273699999</v>
      </c>
      <c r="G98" s="10">
        <v>221.5</v>
      </c>
      <c r="H98" s="10">
        <v>126833.11</v>
      </c>
      <c r="I98" s="10">
        <v>28093533.864999998</v>
      </c>
      <c r="J98" s="10">
        <v>175</v>
      </c>
      <c r="K98" s="10">
        <v>126833.11</v>
      </c>
      <c r="L98" s="10">
        <v>22195794.25</v>
      </c>
    </row>
    <row r="99" spans="1:12" ht="24.95" customHeight="1" x14ac:dyDescent="0.15">
      <c r="A99" s="6" t="s">
        <v>547</v>
      </c>
      <c r="B99" s="6" t="s">
        <v>67</v>
      </c>
      <c r="C99" s="7" t="s">
        <v>1683</v>
      </c>
      <c r="D99" s="10">
        <v>70.33</v>
      </c>
      <c r="E99" s="10">
        <v>197814.65</v>
      </c>
      <c r="F99" s="10">
        <v>13912304.3345</v>
      </c>
      <c r="G99" s="10">
        <v>82.67</v>
      </c>
      <c r="H99" s="10">
        <v>197814.65</v>
      </c>
      <c r="I99" s="10">
        <v>16353337.115499999</v>
      </c>
      <c r="J99" s="10">
        <v>76.33</v>
      </c>
      <c r="K99" s="10">
        <v>197814.65</v>
      </c>
      <c r="L99" s="10">
        <v>15099192.2345</v>
      </c>
    </row>
    <row r="100" spans="1:12" ht="24.95" customHeight="1" x14ac:dyDescent="0.15">
      <c r="A100" s="6" t="s">
        <v>549</v>
      </c>
      <c r="B100" s="6" t="s">
        <v>67</v>
      </c>
      <c r="C100" s="7" t="s">
        <v>1684</v>
      </c>
      <c r="D100" s="10">
        <v>49</v>
      </c>
      <c r="E100" s="10">
        <v>126833.11</v>
      </c>
      <c r="F100" s="10">
        <v>6214822.3899999997</v>
      </c>
      <c r="G100" s="10">
        <v>37</v>
      </c>
      <c r="H100" s="10">
        <v>126833.11</v>
      </c>
      <c r="I100" s="10">
        <v>4692825.07</v>
      </c>
      <c r="J100" s="10">
        <v>12.5</v>
      </c>
      <c r="K100" s="10">
        <v>126833.11</v>
      </c>
      <c r="L100" s="10">
        <v>1585413.875</v>
      </c>
    </row>
    <row r="101" spans="1:12" ht="24.95" customHeight="1" x14ac:dyDescent="0.15">
      <c r="A101" s="6" t="s">
        <v>551</v>
      </c>
      <c r="B101" s="6" t="s">
        <v>67</v>
      </c>
      <c r="C101" s="7" t="s">
        <v>1685</v>
      </c>
      <c r="D101" s="10">
        <v>12.5</v>
      </c>
      <c r="E101" s="10">
        <v>126833.11</v>
      </c>
      <c r="F101" s="10">
        <v>1585413.875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</row>
    <row r="102" spans="1:12" ht="24.95" customHeight="1" x14ac:dyDescent="0.15">
      <c r="A102" s="6" t="s">
        <v>553</v>
      </c>
      <c r="B102" s="6" t="s">
        <v>67</v>
      </c>
      <c r="C102" s="7" t="s">
        <v>1637</v>
      </c>
      <c r="D102" s="10">
        <v>0.67</v>
      </c>
      <c r="E102" s="10">
        <v>388991.57</v>
      </c>
      <c r="F102" s="10">
        <v>260624.35190000001</v>
      </c>
      <c r="G102" s="10">
        <v>2</v>
      </c>
      <c r="H102" s="10">
        <v>388991.57</v>
      </c>
      <c r="I102" s="10">
        <v>777983.14</v>
      </c>
      <c r="J102" s="10">
        <v>1.67</v>
      </c>
      <c r="K102" s="10">
        <v>388991.57</v>
      </c>
      <c r="L102" s="10">
        <v>649615.92189999996</v>
      </c>
    </row>
    <row r="103" spans="1:12" ht="24.95" customHeight="1" x14ac:dyDescent="0.15">
      <c r="A103" s="6" t="s">
        <v>703</v>
      </c>
      <c r="B103" s="6" t="s">
        <v>67</v>
      </c>
      <c r="C103" s="7" t="s">
        <v>1686</v>
      </c>
      <c r="D103" s="10">
        <v>50</v>
      </c>
      <c r="E103" s="10">
        <v>126833.11</v>
      </c>
      <c r="F103" s="10">
        <v>6341655.5</v>
      </c>
      <c r="G103" s="10">
        <v>38.5</v>
      </c>
      <c r="H103" s="10">
        <v>126833.11</v>
      </c>
      <c r="I103" s="10">
        <v>4883074.7350000003</v>
      </c>
      <c r="J103" s="10">
        <v>13</v>
      </c>
      <c r="K103" s="10">
        <v>126833.11</v>
      </c>
      <c r="L103" s="10">
        <v>1648830.43</v>
      </c>
    </row>
    <row r="104" spans="1:12" ht="24.95" customHeight="1" x14ac:dyDescent="0.15">
      <c r="A104" s="6" t="s">
        <v>555</v>
      </c>
      <c r="B104" s="6" t="s">
        <v>67</v>
      </c>
      <c r="C104" s="7" t="s">
        <v>1687</v>
      </c>
      <c r="D104" s="10">
        <v>205.17</v>
      </c>
      <c r="E104" s="10">
        <v>128253.11</v>
      </c>
      <c r="F104" s="10">
        <v>26313690.578699999</v>
      </c>
      <c r="G104" s="10">
        <v>178.5</v>
      </c>
      <c r="H104" s="10">
        <v>128253.11</v>
      </c>
      <c r="I104" s="10">
        <v>22893180.135000002</v>
      </c>
      <c r="J104" s="10">
        <v>129.5</v>
      </c>
      <c r="K104" s="10">
        <v>128253.11</v>
      </c>
      <c r="L104" s="10">
        <v>16608777.744999999</v>
      </c>
    </row>
    <row r="105" spans="1:12" ht="24.95" customHeight="1" x14ac:dyDescent="0.15">
      <c r="A105" s="6" t="s">
        <v>557</v>
      </c>
      <c r="B105" s="6" t="s">
        <v>67</v>
      </c>
      <c r="C105" s="7" t="s">
        <v>1688</v>
      </c>
      <c r="D105" s="10">
        <v>34.67</v>
      </c>
      <c r="E105" s="10">
        <v>12621.29</v>
      </c>
      <c r="F105" s="10">
        <v>437580.12430000002</v>
      </c>
      <c r="G105" s="10">
        <v>38</v>
      </c>
      <c r="H105" s="10">
        <v>12621.29</v>
      </c>
      <c r="I105" s="10">
        <v>479609.02</v>
      </c>
      <c r="J105" s="10">
        <v>38</v>
      </c>
      <c r="K105" s="10">
        <v>12621.29</v>
      </c>
      <c r="L105" s="10">
        <v>479609.02</v>
      </c>
    </row>
    <row r="106" spans="1:12" ht="24.95" customHeight="1" x14ac:dyDescent="0.15">
      <c r="A106" s="6" t="s">
        <v>559</v>
      </c>
      <c r="B106" s="6" t="s">
        <v>67</v>
      </c>
      <c r="C106" s="7" t="s">
        <v>1689</v>
      </c>
      <c r="D106" s="10">
        <v>2</v>
      </c>
      <c r="E106" s="10">
        <v>182093.92</v>
      </c>
      <c r="F106" s="10">
        <v>364187.84</v>
      </c>
      <c r="G106" s="10">
        <v>0.5</v>
      </c>
      <c r="H106" s="10">
        <v>182093.92</v>
      </c>
      <c r="I106" s="10">
        <v>91046.96</v>
      </c>
      <c r="J106" s="10">
        <v>0</v>
      </c>
      <c r="K106" s="10">
        <v>0</v>
      </c>
      <c r="L106" s="10">
        <v>0</v>
      </c>
    </row>
    <row r="107" spans="1:12" ht="24.95" customHeight="1" x14ac:dyDescent="0.15">
      <c r="A107" s="6" t="s">
        <v>705</v>
      </c>
      <c r="B107" s="6" t="s">
        <v>67</v>
      </c>
      <c r="C107" s="7" t="s">
        <v>1690</v>
      </c>
      <c r="D107" s="10">
        <v>88.33</v>
      </c>
      <c r="E107" s="10">
        <v>212704.22</v>
      </c>
      <c r="F107" s="10">
        <v>18788163.752599999</v>
      </c>
      <c r="G107" s="10">
        <v>83.67</v>
      </c>
      <c r="H107" s="10">
        <v>212704.22</v>
      </c>
      <c r="I107" s="10">
        <v>17796962.087400001</v>
      </c>
      <c r="J107" s="10">
        <v>64.67</v>
      </c>
      <c r="K107" s="10">
        <v>212704.22</v>
      </c>
      <c r="L107" s="10">
        <v>13755581.907400001</v>
      </c>
    </row>
    <row r="108" spans="1:12" ht="24.95" customHeight="1" x14ac:dyDescent="0.15">
      <c r="A108" s="6" t="s">
        <v>706</v>
      </c>
      <c r="B108" s="6" t="s">
        <v>67</v>
      </c>
      <c r="C108" s="7" t="s">
        <v>1691</v>
      </c>
      <c r="D108" s="10">
        <v>2</v>
      </c>
      <c r="E108" s="10">
        <v>388991.56</v>
      </c>
      <c r="F108" s="10">
        <v>777983.12</v>
      </c>
      <c r="G108" s="10">
        <v>2</v>
      </c>
      <c r="H108" s="10">
        <v>388991.56</v>
      </c>
      <c r="I108" s="10">
        <v>777983.12</v>
      </c>
      <c r="J108" s="10">
        <v>1.33</v>
      </c>
      <c r="K108" s="10">
        <v>388991.56</v>
      </c>
      <c r="L108" s="10">
        <v>517358.77480000001</v>
      </c>
    </row>
    <row r="109" spans="1:12" ht="24.95" customHeight="1" x14ac:dyDescent="0.15">
      <c r="A109" s="6" t="s">
        <v>561</v>
      </c>
      <c r="B109" s="6" t="s">
        <v>67</v>
      </c>
      <c r="C109" s="7" t="s">
        <v>1692</v>
      </c>
      <c r="D109" s="10">
        <v>10.67</v>
      </c>
      <c r="E109" s="10">
        <v>212704.22</v>
      </c>
      <c r="F109" s="10">
        <v>2269554.0274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</row>
    <row r="110" spans="1:12" ht="24.95" customHeight="1" x14ac:dyDescent="0.15">
      <c r="A110" s="6" t="s">
        <v>563</v>
      </c>
      <c r="B110" s="6" t="s">
        <v>67</v>
      </c>
      <c r="C110" s="7" t="s">
        <v>1629</v>
      </c>
      <c r="D110" s="10">
        <v>75.67</v>
      </c>
      <c r="E110" s="10">
        <v>11732.27</v>
      </c>
      <c r="F110" s="10">
        <v>887780.87089999998</v>
      </c>
      <c r="G110" s="10">
        <v>69</v>
      </c>
      <c r="H110" s="10">
        <v>11732.27</v>
      </c>
      <c r="I110" s="10">
        <v>809526.63</v>
      </c>
      <c r="J110" s="10">
        <v>49</v>
      </c>
      <c r="K110" s="10">
        <v>11732.27</v>
      </c>
      <c r="L110" s="10">
        <v>574881.23</v>
      </c>
    </row>
    <row r="111" spans="1:12" ht="24.95" customHeight="1" x14ac:dyDescent="0.15">
      <c r="A111" s="6" t="s">
        <v>565</v>
      </c>
      <c r="B111" s="6" t="s">
        <v>67</v>
      </c>
      <c r="C111" s="7" t="s">
        <v>1693</v>
      </c>
      <c r="D111" s="10">
        <v>1</v>
      </c>
      <c r="E111" s="10">
        <v>388991.56</v>
      </c>
      <c r="F111" s="10">
        <v>388991.56</v>
      </c>
      <c r="G111" s="10">
        <v>1</v>
      </c>
      <c r="H111" s="10">
        <v>388991.56</v>
      </c>
      <c r="I111" s="10">
        <v>388991.56</v>
      </c>
      <c r="J111" s="10">
        <v>0.67</v>
      </c>
      <c r="K111" s="10">
        <v>388991.56</v>
      </c>
      <c r="L111" s="10">
        <v>260624.34520000001</v>
      </c>
    </row>
    <row r="112" spans="1:12" ht="24.95" customHeight="1" x14ac:dyDescent="0.15">
      <c r="A112" s="6" t="s">
        <v>567</v>
      </c>
      <c r="B112" s="6" t="s">
        <v>67</v>
      </c>
      <c r="C112" s="7" t="s">
        <v>1694</v>
      </c>
      <c r="D112" s="10">
        <v>3.67</v>
      </c>
      <c r="E112" s="10">
        <v>363878.46</v>
      </c>
      <c r="F112" s="10">
        <v>1335433.9482</v>
      </c>
      <c r="G112" s="10">
        <v>3</v>
      </c>
      <c r="H112" s="10">
        <v>363878.46</v>
      </c>
      <c r="I112" s="10">
        <v>1091635.3799999999</v>
      </c>
      <c r="J112" s="10">
        <v>2.67</v>
      </c>
      <c r="K112" s="10">
        <v>363878.46</v>
      </c>
      <c r="L112" s="10">
        <v>971555.48820000002</v>
      </c>
    </row>
    <row r="113" spans="1:13" ht="24.95" customHeight="1" x14ac:dyDescent="0.15">
      <c r="A113" s="6" t="s">
        <v>569</v>
      </c>
      <c r="B113" s="6" t="s">
        <v>67</v>
      </c>
      <c r="C113" s="7" t="s">
        <v>1695</v>
      </c>
      <c r="D113" s="10">
        <v>94.33</v>
      </c>
      <c r="E113" s="10">
        <v>126833.11</v>
      </c>
      <c r="F113" s="10">
        <v>11964167.2663</v>
      </c>
      <c r="G113" s="10">
        <v>86</v>
      </c>
      <c r="H113" s="10">
        <v>126833.11</v>
      </c>
      <c r="I113" s="10">
        <v>10907647.460000001</v>
      </c>
      <c r="J113" s="10">
        <v>61.5</v>
      </c>
      <c r="K113" s="10">
        <v>126833.11</v>
      </c>
      <c r="L113" s="10">
        <v>7800236.2649999997</v>
      </c>
    </row>
    <row r="114" spans="1:13" ht="24.95" customHeight="1" x14ac:dyDescent="0.15">
      <c r="A114" s="6" t="s">
        <v>708</v>
      </c>
      <c r="B114" s="6" t="s">
        <v>67</v>
      </c>
      <c r="C114" s="7" t="s">
        <v>1696</v>
      </c>
      <c r="D114" s="10">
        <v>91.33</v>
      </c>
      <c r="E114" s="10">
        <v>126833.11</v>
      </c>
      <c r="F114" s="10">
        <v>11583667.9363</v>
      </c>
      <c r="G114" s="10">
        <v>84</v>
      </c>
      <c r="H114" s="10">
        <v>126833.11</v>
      </c>
      <c r="I114" s="10">
        <v>10653981.24</v>
      </c>
      <c r="J114" s="10">
        <v>60</v>
      </c>
      <c r="K114" s="10">
        <v>126833.11</v>
      </c>
      <c r="L114" s="10">
        <v>7609986.5999999996</v>
      </c>
    </row>
    <row r="115" spans="1:13" ht="24.95" customHeight="1" x14ac:dyDescent="0.15">
      <c r="A115" s="6" t="s">
        <v>710</v>
      </c>
      <c r="B115" s="6" t="s">
        <v>67</v>
      </c>
      <c r="C115" s="7" t="s">
        <v>1697</v>
      </c>
      <c r="D115" s="10">
        <v>1</v>
      </c>
      <c r="E115" s="10">
        <v>173203.94</v>
      </c>
      <c r="F115" s="10">
        <v>173203.94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</row>
    <row r="116" spans="1:13" ht="24.95" customHeight="1" x14ac:dyDescent="0.15">
      <c r="A116" s="6" t="s">
        <v>571</v>
      </c>
      <c r="B116" s="6" t="s">
        <v>67</v>
      </c>
      <c r="C116" s="7" t="s">
        <v>1640</v>
      </c>
      <c r="D116" s="10">
        <v>69.33</v>
      </c>
      <c r="E116" s="10">
        <v>212704.22</v>
      </c>
      <c r="F116" s="10">
        <v>14746783.5726</v>
      </c>
      <c r="G116" s="10">
        <v>65.33</v>
      </c>
      <c r="H116" s="10">
        <v>212704.22</v>
      </c>
      <c r="I116" s="10">
        <v>13895966.692600001</v>
      </c>
      <c r="J116" s="10">
        <v>50.33</v>
      </c>
      <c r="K116" s="10">
        <v>212704.22</v>
      </c>
      <c r="L116" s="10">
        <v>10705403.3926</v>
      </c>
    </row>
    <row r="117" spans="1:13" ht="24.95" customHeight="1" x14ac:dyDescent="0.15">
      <c r="A117" s="29" t="s">
        <v>489</v>
      </c>
      <c r="B117" s="29"/>
      <c r="C117" s="29"/>
      <c r="D117" s="11" t="s">
        <v>386</v>
      </c>
      <c r="E117" s="11" t="s">
        <v>386</v>
      </c>
      <c r="F117" s="11">
        <f>SUM(F34:F116)</f>
        <v>620597677.20340002</v>
      </c>
      <c r="G117" s="11" t="s">
        <v>386</v>
      </c>
      <c r="H117" s="11" t="s">
        <v>386</v>
      </c>
      <c r="I117" s="11">
        <f>SUM(I34:I116)</f>
        <v>580101972.30809975</v>
      </c>
      <c r="J117" s="11" t="s">
        <v>386</v>
      </c>
      <c r="K117" s="11" t="s">
        <v>386</v>
      </c>
      <c r="L117" s="11">
        <f>SUM(L34:L116)</f>
        <v>454392603.86869997</v>
      </c>
    </row>
    <row r="118" spans="1:13" ht="15" customHeight="1" x14ac:dyDescent="0.15"/>
    <row r="119" spans="1:13" ht="24.95" customHeight="1" x14ac:dyDescent="0.15">
      <c r="A119" s="17" t="s">
        <v>1698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3" ht="24.95" customHeight="1" x14ac:dyDescent="0.15"/>
    <row r="121" spans="1:13" ht="50.1" customHeight="1" x14ac:dyDescent="0.15">
      <c r="A121" s="19" t="s">
        <v>376</v>
      </c>
      <c r="B121" s="19" t="s">
        <v>45</v>
      </c>
      <c r="C121" s="19" t="s">
        <v>1603</v>
      </c>
      <c r="D121" s="19" t="s">
        <v>1604</v>
      </c>
      <c r="E121" s="19"/>
      <c r="F121" s="19"/>
      <c r="G121" s="19" t="s">
        <v>1605</v>
      </c>
      <c r="H121" s="19"/>
      <c r="I121" s="19"/>
      <c r="J121" s="19" t="s">
        <v>1606</v>
      </c>
      <c r="K121" s="19"/>
      <c r="L121" s="19"/>
    </row>
    <row r="122" spans="1:13" ht="50.1" customHeight="1" x14ac:dyDescent="0.15">
      <c r="A122" s="19"/>
      <c r="B122" s="19"/>
      <c r="C122" s="19"/>
      <c r="D122" s="6" t="s">
        <v>1607</v>
      </c>
      <c r="E122" s="6" t="s">
        <v>1608</v>
      </c>
      <c r="F122" s="6" t="s">
        <v>1609</v>
      </c>
      <c r="G122" s="6" t="s">
        <v>1607</v>
      </c>
      <c r="H122" s="6" t="s">
        <v>1608</v>
      </c>
      <c r="I122" s="6" t="s">
        <v>1610</v>
      </c>
      <c r="J122" s="6" t="s">
        <v>1607</v>
      </c>
      <c r="K122" s="6" t="s">
        <v>1608</v>
      </c>
      <c r="L122" s="6" t="s">
        <v>1611</v>
      </c>
    </row>
    <row r="123" spans="1:13" ht="24.95" customHeight="1" x14ac:dyDescent="0.15">
      <c r="A123" s="6" t="s">
        <v>383</v>
      </c>
      <c r="B123" s="6" t="s">
        <v>480</v>
      </c>
      <c r="C123" s="6" t="s">
        <v>481</v>
      </c>
      <c r="D123" s="6" t="s">
        <v>482</v>
      </c>
      <c r="E123" s="6" t="s">
        <v>483</v>
      </c>
      <c r="F123" s="6" t="s">
        <v>484</v>
      </c>
      <c r="G123" s="6" t="s">
        <v>485</v>
      </c>
      <c r="H123" s="6" t="s">
        <v>486</v>
      </c>
      <c r="I123" s="6" t="s">
        <v>1204</v>
      </c>
      <c r="J123" s="6" t="s">
        <v>1147</v>
      </c>
      <c r="K123" s="6" t="s">
        <v>493</v>
      </c>
      <c r="L123" s="6" t="s">
        <v>495</v>
      </c>
    </row>
    <row r="124" spans="1:13" x14ac:dyDescent="0.15">
      <c r="A124" s="6" t="s">
        <v>386</v>
      </c>
      <c r="B124" s="6" t="s">
        <v>386</v>
      </c>
      <c r="C124" s="6" t="s">
        <v>386</v>
      </c>
      <c r="D124" s="6" t="s">
        <v>386</v>
      </c>
      <c r="E124" s="6" t="s">
        <v>386</v>
      </c>
      <c r="F124" s="6" t="s">
        <v>386</v>
      </c>
      <c r="G124" s="6" t="s">
        <v>386</v>
      </c>
      <c r="H124" s="6" t="s">
        <v>386</v>
      </c>
      <c r="I124" s="6" t="s">
        <v>386</v>
      </c>
      <c r="J124" s="6" t="s">
        <v>386</v>
      </c>
      <c r="K124" s="6" t="s">
        <v>386</v>
      </c>
      <c r="L124" s="6" t="s">
        <v>386</v>
      </c>
    </row>
    <row r="125" spans="1:13" ht="15" customHeight="1" x14ac:dyDescent="0.15"/>
    <row r="126" spans="1:13" ht="24.95" customHeight="1" x14ac:dyDescent="0.15">
      <c r="A126" s="17" t="s">
        <v>1699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</row>
    <row r="127" spans="1:13" ht="15" customHeight="1" x14ac:dyDescent="0.15"/>
    <row r="128" spans="1:13" ht="24.95" customHeight="1" x14ac:dyDescent="0.15">
      <c r="A128" s="17" t="s">
        <v>1700</v>
      </c>
      <c r="B128" s="17"/>
      <c r="C128" s="17"/>
      <c r="D128" s="17"/>
      <c r="E128" s="17"/>
      <c r="F128" s="17"/>
    </row>
    <row r="129" spans="1:13" ht="24.95" customHeight="1" x14ac:dyDescent="0.15"/>
    <row r="130" spans="1:13" ht="50.1" customHeight="1" x14ac:dyDescent="0.15">
      <c r="A130" s="19" t="s">
        <v>376</v>
      </c>
      <c r="B130" s="19" t="s">
        <v>45</v>
      </c>
      <c r="C130" s="19" t="s">
        <v>1603</v>
      </c>
      <c r="D130" s="6" t="s">
        <v>1604</v>
      </c>
      <c r="E130" s="6" t="s">
        <v>1605</v>
      </c>
      <c r="F130" s="6" t="s">
        <v>1606</v>
      </c>
    </row>
    <row r="131" spans="1:13" ht="50.1" customHeight="1" x14ac:dyDescent="0.15">
      <c r="A131" s="19"/>
      <c r="B131" s="19"/>
      <c r="C131" s="19"/>
      <c r="D131" s="6" t="s">
        <v>1701</v>
      </c>
      <c r="E131" s="6" t="s">
        <v>1701</v>
      </c>
      <c r="F131" s="6" t="s">
        <v>1701</v>
      </c>
    </row>
    <row r="132" spans="1:13" ht="24.95" customHeight="1" x14ac:dyDescent="0.15">
      <c r="A132" s="6" t="s">
        <v>383</v>
      </c>
      <c r="B132" s="6" t="s">
        <v>480</v>
      </c>
      <c r="C132" s="6" t="s">
        <v>481</v>
      </c>
      <c r="D132" s="6" t="s">
        <v>482</v>
      </c>
      <c r="E132" s="6" t="s">
        <v>483</v>
      </c>
      <c r="F132" s="6" t="s">
        <v>484</v>
      </c>
    </row>
    <row r="133" spans="1:13" ht="24.95" customHeight="1" x14ac:dyDescent="0.15">
      <c r="A133" s="6" t="s">
        <v>383</v>
      </c>
      <c r="B133" s="6" t="s">
        <v>73</v>
      </c>
      <c r="C133" s="7" t="s">
        <v>1702</v>
      </c>
      <c r="D133" s="10">
        <v>250000</v>
      </c>
      <c r="E133" s="10">
        <v>250000</v>
      </c>
      <c r="F133" s="10">
        <v>250000</v>
      </c>
    </row>
    <row r="134" spans="1:13" ht="24.95" customHeight="1" x14ac:dyDescent="0.15">
      <c r="A134" s="29" t="s">
        <v>489</v>
      </c>
      <c r="B134" s="29"/>
      <c r="C134" s="29"/>
      <c r="D134" s="11">
        <f>SUM(D133:D133)</f>
        <v>250000</v>
      </c>
      <c r="E134" s="11">
        <f>SUM(E133:E133)</f>
        <v>250000</v>
      </c>
      <c r="F134" s="11">
        <f>SUM(F133:F133)</f>
        <v>250000</v>
      </c>
    </row>
    <row r="135" spans="1:13" ht="15" customHeight="1" x14ac:dyDescent="0.15"/>
    <row r="136" spans="1:13" ht="24.95" customHeight="1" x14ac:dyDescent="0.15">
      <c r="A136" s="17" t="s">
        <v>1703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3" ht="15" customHeight="1" x14ac:dyDescent="0.15"/>
    <row r="138" spans="1:13" ht="24.95" customHeight="1" x14ac:dyDescent="0.15">
      <c r="A138" s="17" t="s">
        <v>1704</v>
      </c>
      <c r="B138" s="17"/>
      <c r="C138" s="17"/>
      <c r="D138" s="17"/>
      <c r="E138" s="17"/>
      <c r="F138" s="17"/>
    </row>
    <row r="139" spans="1:13" ht="24.95" customHeight="1" x14ac:dyDescent="0.15"/>
    <row r="140" spans="1:13" ht="50.1" customHeight="1" x14ac:dyDescent="0.15">
      <c r="A140" s="19" t="s">
        <v>376</v>
      </c>
      <c r="B140" s="19" t="s">
        <v>45</v>
      </c>
      <c r="C140" s="19" t="s">
        <v>1603</v>
      </c>
      <c r="D140" s="6" t="s">
        <v>1604</v>
      </c>
      <c r="E140" s="6" t="s">
        <v>1605</v>
      </c>
      <c r="F140" s="6" t="s">
        <v>1606</v>
      </c>
    </row>
    <row r="141" spans="1:13" ht="50.1" customHeight="1" x14ac:dyDescent="0.15">
      <c r="A141" s="19"/>
      <c r="B141" s="19"/>
      <c r="C141" s="19"/>
      <c r="D141" s="6" t="s">
        <v>1701</v>
      </c>
      <c r="E141" s="6" t="s">
        <v>1701</v>
      </c>
      <c r="F141" s="6" t="s">
        <v>1701</v>
      </c>
    </row>
    <row r="142" spans="1:13" ht="24.95" customHeight="1" x14ac:dyDescent="0.15">
      <c r="A142" s="6" t="s">
        <v>383</v>
      </c>
      <c r="B142" s="6" t="s">
        <v>480</v>
      </c>
      <c r="C142" s="6" t="s">
        <v>481</v>
      </c>
      <c r="D142" s="6" t="s">
        <v>482</v>
      </c>
      <c r="E142" s="6" t="s">
        <v>483</v>
      </c>
      <c r="F142" s="6" t="s">
        <v>484</v>
      </c>
    </row>
    <row r="143" spans="1:13" ht="24.95" customHeight="1" x14ac:dyDescent="0.15">
      <c r="A143" s="6" t="s">
        <v>383</v>
      </c>
      <c r="B143" s="6" t="s">
        <v>79</v>
      </c>
      <c r="C143" s="7" t="s">
        <v>1705</v>
      </c>
      <c r="D143" s="10">
        <v>64000</v>
      </c>
      <c r="E143" s="10">
        <v>0</v>
      </c>
      <c r="F143" s="10">
        <v>0</v>
      </c>
    </row>
    <row r="144" spans="1:13" ht="24.95" customHeight="1" x14ac:dyDescent="0.15">
      <c r="A144" s="6" t="s">
        <v>480</v>
      </c>
      <c r="B144" s="6" t="s">
        <v>79</v>
      </c>
      <c r="C144" s="7" t="s">
        <v>1706</v>
      </c>
      <c r="D144" s="10">
        <v>599999.99840000004</v>
      </c>
      <c r="E144" s="10">
        <v>0</v>
      </c>
      <c r="F144" s="10">
        <v>0</v>
      </c>
    </row>
    <row r="145" spans="1:13" ht="24.95" customHeight="1" x14ac:dyDescent="0.15">
      <c r="A145" s="6" t="s">
        <v>481</v>
      </c>
      <c r="B145" s="6" t="s">
        <v>79</v>
      </c>
      <c r="C145" s="7" t="s">
        <v>1707</v>
      </c>
      <c r="D145" s="10">
        <v>88000</v>
      </c>
      <c r="E145" s="10">
        <v>0</v>
      </c>
      <c r="F145" s="10">
        <v>0</v>
      </c>
    </row>
    <row r="146" spans="1:13" ht="24.95" customHeight="1" x14ac:dyDescent="0.15">
      <c r="A146" s="6" t="s">
        <v>482</v>
      </c>
      <c r="B146" s="6" t="s">
        <v>79</v>
      </c>
      <c r="C146" s="7" t="s">
        <v>1708</v>
      </c>
      <c r="D146" s="10">
        <v>300000</v>
      </c>
      <c r="E146" s="10">
        <v>0</v>
      </c>
      <c r="F146" s="10">
        <v>0</v>
      </c>
    </row>
    <row r="147" spans="1:13" ht="24.95" customHeight="1" x14ac:dyDescent="0.15">
      <c r="A147" s="6" t="s">
        <v>483</v>
      </c>
      <c r="B147" s="6" t="s">
        <v>79</v>
      </c>
      <c r="C147" s="7" t="s">
        <v>1709</v>
      </c>
      <c r="D147" s="10">
        <v>600000</v>
      </c>
      <c r="E147" s="10">
        <v>0</v>
      </c>
      <c r="F147" s="10">
        <v>0</v>
      </c>
    </row>
    <row r="148" spans="1:13" ht="24.95" customHeight="1" x14ac:dyDescent="0.15">
      <c r="A148" s="6" t="s">
        <v>484</v>
      </c>
      <c r="B148" s="6" t="s">
        <v>79</v>
      </c>
      <c r="C148" s="7" t="s">
        <v>1710</v>
      </c>
      <c r="D148" s="10">
        <v>532656</v>
      </c>
      <c r="E148" s="10">
        <v>0</v>
      </c>
      <c r="F148" s="10">
        <v>0</v>
      </c>
    </row>
    <row r="149" spans="1:13" ht="24.95" customHeight="1" x14ac:dyDescent="0.15">
      <c r="A149" s="6" t="s">
        <v>485</v>
      </c>
      <c r="B149" s="6" t="s">
        <v>79</v>
      </c>
      <c r="C149" s="7" t="s">
        <v>1711</v>
      </c>
      <c r="D149" s="10">
        <v>818797</v>
      </c>
      <c r="E149" s="10">
        <v>0</v>
      </c>
      <c r="F149" s="10">
        <v>0</v>
      </c>
    </row>
    <row r="150" spans="1:13" ht="24.95" customHeight="1" x14ac:dyDescent="0.15">
      <c r="A150" s="6" t="s">
        <v>486</v>
      </c>
      <c r="B150" s="6" t="s">
        <v>79</v>
      </c>
      <c r="C150" s="7" t="s">
        <v>1712</v>
      </c>
      <c r="D150" s="10">
        <v>6093360</v>
      </c>
      <c r="E150" s="10">
        <v>0</v>
      </c>
      <c r="F150" s="10">
        <v>0</v>
      </c>
    </row>
    <row r="151" spans="1:13" ht="24.95" customHeight="1" x14ac:dyDescent="0.15">
      <c r="A151" s="6" t="s">
        <v>1204</v>
      </c>
      <c r="B151" s="6" t="s">
        <v>79</v>
      </c>
      <c r="C151" s="7" t="s">
        <v>1713</v>
      </c>
      <c r="D151" s="10">
        <v>949999.99899999995</v>
      </c>
      <c r="E151" s="10">
        <v>0</v>
      </c>
      <c r="F151" s="10">
        <v>0</v>
      </c>
    </row>
    <row r="152" spans="1:13" ht="24.95" customHeight="1" x14ac:dyDescent="0.15">
      <c r="A152" s="6" t="s">
        <v>1147</v>
      </c>
      <c r="B152" s="6" t="s">
        <v>79</v>
      </c>
      <c r="C152" s="7" t="s">
        <v>1714</v>
      </c>
      <c r="D152" s="10">
        <v>14175</v>
      </c>
      <c r="E152" s="10">
        <v>0</v>
      </c>
      <c r="F152" s="10">
        <v>0</v>
      </c>
    </row>
    <row r="153" spans="1:13" ht="24.95" customHeight="1" x14ac:dyDescent="0.15">
      <c r="A153" s="29" t="s">
        <v>489</v>
      </c>
      <c r="B153" s="29"/>
      <c r="C153" s="29"/>
      <c r="D153" s="11">
        <f>SUM(D143:D152)</f>
        <v>10060987.997399999</v>
      </c>
      <c r="E153" s="11">
        <f>SUM(E143:E152)</f>
        <v>0</v>
      </c>
      <c r="F153" s="11">
        <f>SUM(F143:F152)</f>
        <v>0</v>
      </c>
    </row>
    <row r="154" spans="1:13" ht="15" customHeight="1" x14ac:dyDescent="0.15"/>
    <row r="155" spans="1:13" ht="24.95" customHeight="1" x14ac:dyDescent="0.15">
      <c r="A155" s="17" t="s">
        <v>1715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</row>
    <row r="156" spans="1:13" ht="15" customHeight="1" x14ac:dyDescent="0.15"/>
    <row r="157" spans="1:13" ht="24.95" customHeight="1" x14ac:dyDescent="0.15">
      <c r="A157" s="17" t="s">
        <v>1716</v>
      </c>
      <c r="B157" s="17"/>
      <c r="C157" s="17"/>
      <c r="D157" s="17"/>
      <c r="E157" s="17"/>
      <c r="F157" s="17"/>
    </row>
    <row r="158" spans="1:13" ht="24.95" customHeight="1" x14ac:dyDescent="0.15"/>
    <row r="159" spans="1:13" ht="50.1" customHeight="1" x14ac:dyDescent="0.15">
      <c r="A159" s="19" t="s">
        <v>376</v>
      </c>
      <c r="B159" s="19" t="s">
        <v>45</v>
      </c>
      <c r="C159" s="19" t="s">
        <v>1603</v>
      </c>
      <c r="D159" s="6" t="s">
        <v>1604</v>
      </c>
      <c r="E159" s="6" t="s">
        <v>1605</v>
      </c>
      <c r="F159" s="6" t="s">
        <v>1606</v>
      </c>
    </row>
    <row r="160" spans="1:13" ht="50.1" customHeight="1" x14ac:dyDescent="0.15">
      <c r="A160" s="19"/>
      <c r="B160" s="19"/>
      <c r="C160" s="19"/>
      <c r="D160" s="6" t="s">
        <v>1701</v>
      </c>
      <c r="E160" s="6" t="s">
        <v>1701</v>
      </c>
      <c r="F160" s="6" t="s">
        <v>1701</v>
      </c>
    </row>
    <row r="161" spans="1:12" ht="24.95" customHeight="1" x14ac:dyDescent="0.15">
      <c r="A161" s="6" t="s">
        <v>383</v>
      </c>
      <c r="B161" s="6" t="s">
        <v>480</v>
      </c>
      <c r="C161" s="6" t="s">
        <v>481</v>
      </c>
      <c r="D161" s="6" t="s">
        <v>482</v>
      </c>
      <c r="E161" s="6" t="s">
        <v>483</v>
      </c>
      <c r="F161" s="6" t="s">
        <v>484</v>
      </c>
    </row>
    <row r="162" spans="1:12" x14ac:dyDescent="0.15">
      <c r="A162" s="6" t="s">
        <v>386</v>
      </c>
      <c r="B162" s="6" t="s">
        <v>386</v>
      </c>
      <c r="C162" s="6" t="s">
        <v>386</v>
      </c>
      <c r="D162" s="6" t="s">
        <v>386</v>
      </c>
      <c r="E162" s="6" t="s">
        <v>386</v>
      </c>
      <c r="F162" s="6" t="s">
        <v>386</v>
      </c>
    </row>
    <row r="163" spans="1:12" ht="15" customHeight="1" x14ac:dyDescent="0.15"/>
    <row r="164" spans="1:12" ht="24.95" customHeight="1" x14ac:dyDescent="0.15">
      <c r="A164" s="17" t="s">
        <v>1717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ht="24.95" customHeight="1" x14ac:dyDescent="0.15"/>
    <row r="166" spans="1:12" ht="50.1" customHeight="1" x14ac:dyDescent="0.15">
      <c r="A166" s="19" t="s">
        <v>376</v>
      </c>
      <c r="B166" s="19" t="s">
        <v>45</v>
      </c>
      <c r="C166" s="19" t="s">
        <v>1603</v>
      </c>
      <c r="D166" s="19" t="s">
        <v>1604</v>
      </c>
      <c r="E166" s="19"/>
      <c r="F166" s="19"/>
      <c r="G166" s="19" t="s">
        <v>1605</v>
      </c>
      <c r="H166" s="19"/>
      <c r="I166" s="19"/>
      <c r="J166" s="19" t="s">
        <v>1606</v>
      </c>
      <c r="K166" s="19"/>
      <c r="L166" s="19"/>
    </row>
    <row r="167" spans="1:12" ht="50.1" customHeight="1" x14ac:dyDescent="0.15">
      <c r="A167" s="19"/>
      <c r="B167" s="19"/>
      <c r="C167" s="19"/>
      <c r="D167" s="6" t="s">
        <v>1718</v>
      </c>
      <c r="E167" s="6" t="s">
        <v>1719</v>
      </c>
      <c r="F167" s="6" t="s">
        <v>1720</v>
      </c>
      <c r="G167" s="6" t="s">
        <v>1718</v>
      </c>
      <c r="H167" s="6" t="s">
        <v>1719</v>
      </c>
      <c r="I167" s="6" t="s">
        <v>1721</v>
      </c>
      <c r="J167" s="6" t="s">
        <v>1718</v>
      </c>
      <c r="K167" s="6" t="s">
        <v>1719</v>
      </c>
      <c r="L167" s="6" t="s">
        <v>1722</v>
      </c>
    </row>
    <row r="168" spans="1:12" ht="24.95" customHeight="1" x14ac:dyDescent="0.15">
      <c r="A168" s="6" t="s">
        <v>383</v>
      </c>
      <c r="B168" s="6" t="s">
        <v>480</v>
      </c>
      <c r="C168" s="6" t="s">
        <v>481</v>
      </c>
      <c r="D168" s="6" t="s">
        <v>482</v>
      </c>
      <c r="E168" s="6" t="s">
        <v>483</v>
      </c>
      <c r="F168" s="6" t="s">
        <v>484</v>
      </c>
      <c r="G168" s="6" t="s">
        <v>485</v>
      </c>
      <c r="H168" s="6" t="s">
        <v>486</v>
      </c>
      <c r="I168" s="6" t="s">
        <v>1204</v>
      </c>
      <c r="J168" s="6" t="s">
        <v>1147</v>
      </c>
      <c r="K168" s="6" t="s">
        <v>493</v>
      </c>
      <c r="L168" s="6" t="s">
        <v>495</v>
      </c>
    </row>
    <row r="169" spans="1:12" ht="24.95" customHeight="1" x14ac:dyDescent="0.15">
      <c r="A169" s="6" t="s">
        <v>383</v>
      </c>
      <c r="B169" s="6" t="s">
        <v>1539</v>
      </c>
      <c r="C169" s="7" t="s">
        <v>1723</v>
      </c>
      <c r="D169" s="10">
        <v>1</v>
      </c>
      <c r="E169" s="10">
        <v>-500000</v>
      </c>
      <c r="F169" s="10">
        <v>-500000</v>
      </c>
      <c r="G169" s="10">
        <v>1</v>
      </c>
      <c r="H169" s="10">
        <v>-500000</v>
      </c>
      <c r="I169" s="10">
        <v>-500000</v>
      </c>
      <c r="J169" s="10">
        <v>1</v>
      </c>
      <c r="K169" s="10">
        <v>-500000</v>
      </c>
      <c r="L169" s="10">
        <v>-500000</v>
      </c>
    </row>
    <row r="170" spans="1:12" ht="24.95" customHeight="1" x14ac:dyDescent="0.15">
      <c r="A170" s="29" t="s">
        <v>489</v>
      </c>
      <c r="B170" s="29"/>
      <c r="C170" s="29"/>
      <c r="D170" s="11" t="s">
        <v>386</v>
      </c>
      <c r="E170" s="11" t="s">
        <v>386</v>
      </c>
      <c r="F170" s="11">
        <f>SUM(F169:F169)</f>
        <v>-500000</v>
      </c>
      <c r="G170" s="11" t="s">
        <v>386</v>
      </c>
      <c r="H170" s="11" t="s">
        <v>386</v>
      </c>
      <c r="I170" s="11">
        <f>SUM(I169:I169)</f>
        <v>-500000</v>
      </c>
      <c r="J170" s="11" t="s">
        <v>386</v>
      </c>
      <c r="K170" s="11" t="s">
        <v>386</v>
      </c>
      <c r="L170" s="11">
        <f>SUM(L169:L169)</f>
        <v>-500000</v>
      </c>
    </row>
  </sheetData>
  <sheetProtection password="DA92" sheet="1" objects="1" scenarios="1"/>
  <mergeCells count="58">
    <mergeCell ref="A170:C170"/>
    <mergeCell ref="A164:L164"/>
    <mergeCell ref="A166:A167"/>
    <mergeCell ref="B166:B167"/>
    <mergeCell ref="C166:C167"/>
    <mergeCell ref="D166:F166"/>
    <mergeCell ref="G166:I166"/>
    <mergeCell ref="J166:L166"/>
    <mergeCell ref="A153:C153"/>
    <mergeCell ref="A155:M155"/>
    <mergeCell ref="A157:F157"/>
    <mergeCell ref="A159:A160"/>
    <mergeCell ref="B159:B160"/>
    <mergeCell ref="C159:C160"/>
    <mergeCell ref="A134:C134"/>
    <mergeCell ref="A136:M136"/>
    <mergeCell ref="A138:F138"/>
    <mergeCell ref="A140:A141"/>
    <mergeCell ref="B140:B141"/>
    <mergeCell ref="C140:C141"/>
    <mergeCell ref="A126:M126"/>
    <mergeCell ref="A128:F128"/>
    <mergeCell ref="A130:A131"/>
    <mergeCell ref="B130:B131"/>
    <mergeCell ref="C130:C131"/>
    <mergeCell ref="A117:C117"/>
    <mergeCell ref="A119:L119"/>
    <mergeCell ref="A121:A122"/>
    <mergeCell ref="B121:B122"/>
    <mergeCell ref="C121:C122"/>
    <mergeCell ref="D121:F121"/>
    <mergeCell ref="G121:I121"/>
    <mergeCell ref="J121:L121"/>
    <mergeCell ref="A27:C27"/>
    <mergeCell ref="A29:L29"/>
    <mergeCell ref="A31:A32"/>
    <mergeCell ref="B31:B32"/>
    <mergeCell ref="C31:C32"/>
    <mergeCell ref="D31:F31"/>
    <mergeCell ref="G31:I31"/>
    <mergeCell ref="J31:L31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&amp;K00-00922229.O24.192395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1"/>
  <sheetViews>
    <sheetView workbookViewId="0"/>
  </sheetViews>
  <sheetFormatPr defaultRowHeight="10.5" x14ac:dyDescent="0.15"/>
  <cols>
    <col min="1" max="1" width="57.28515625" customWidth="1"/>
    <col min="2" max="2" width="9.5703125" customWidth="1"/>
    <col min="3" max="3" width="15.28515625" customWidth="1"/>
    <col min="4" max="16" width="22.85546875" customWidth="1"/>
  </cols>
  <sheetData>
    <row r="1" spans="1:16" ht="15" customHeight="1" x14ac:dyDescent="0.15"/>
    <row r="2" spans="1:16" ht="24.95" customHeight="1" x14ac:dyDescent="0.15">
      <c r="A2" s="18" t="s">
        <v>1724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customHeight="1" x14ac:dyDescent="0.15"/>
    <row r="4" spans="1:16" ht="24.95" customHeight="1" x14ac:dyDescent="0.15">
      <c r="A4" s="19" t="s">
        <v>43</v>
      </c>
      <c r="B4" s="19" t="s">
        <v>44</v>
      </c>
      <c r="C4" s="19" t="s">
        <v>45</v>
      </c>
      <c r="D4" s="19" t="s">
        <v>1725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4.95" customHeight="1" x14ac:dyDescent="0.15">
      <c r="A5" s="19"/>
      <c r="B5" s="19"/>
      <c r="C5" s="19"/>
      <c r="D5" s="19" t="s">
        <v>1726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1727</v>
      </c>
      <c r="P5" s="19"/>
    </row>
    <row r="6" spans="1:16" ht="24.95" customHeight="1" x14ac:dyDescent="0.15">
      <c r="A6" s="19"/>
      <c r="B6" s="19"/>
      <c r="C6" s="19"/>
      <c r="D6" s="19" t="s">
        <v>475</v>
      </c>
      <c r="E6" s="19" t="s">
        <v>476</v>
      </c>
      <c r="F6" s="19"/>
      <c r="G6" s="19"/>
      <c r="H6" s="19"/>
      <c r="I6" s="19"/>
      <c r="J6" s="19"/>
      <c r="K6" s="19"/>
      <c r="L6" s="19"/>
      <c r="M6" s="19"/>
      <c r="N6" s="19"/>
      <c r="O6" s="6" t="s">
        <v>1728</v>
      </c>
      <c r="P6" s="6" t="s">
        <v>1729</v>
      </c>
    </row>
    <row r="7" spans="1:16" ht="69.95" customHeight="1" x14ac:dyDescent="0.15">
      <c r="A7" s="19"/>
      <c r="B7" s="19"/>
      <c r="C7" s="19"/>
      <c r="D7" s="19"/>
      <c r="E7" s="19" t="s">
        <v>1730</v>
      </c>
      <c r="F7" s="19"/>
      <c r="G7" s="19" t="s">
        <v>1731</v>
      </c>
      <c r="H7" s="19"/>
      <c r="I7" s="19" t="s">
        <v>1732</v>
      </c>
      <c r="J7" s="19" t="s">
        <v>1733</v>
      </c>
      <c r="K7" s="19"/>
      <c r="L7" s="19" t="s">
        <v>1734</v>
      </c>
      <c r="M7" s="19"/>
      <c r="N7" s="19"/>
      <c r="O7" s="19" t="s">
        <v>475</v>
      </c>
      <c r="P7" s="19" t="s">
        <v>475</v>
      </c>
    </row>
    <row r="8" spans="1:16" ht="39.950000000000003" customHeight="1" x14ac:dyDescent="0.15">
      <c r="A8" s="19"/>
      <c r="B8" s="19"/>
      <c r="C8" s="19"/>
      <c r="D8" s="19"/>
      <c r="E8" s="6" t="s">
        <v>475</v>
      </c>
      <c r="F8" s="6" t="s">
        <v>1735</v>
      </c>
      <c r="G8" s="6" t="s">
        <v>475</v>
      </c>
      <c r="H8" s="6" t="s">
        <v>1735</v>
      </c>
      <c r="I8" s="19"/>
      <c r="J8" s="6" t="s">
        <v>475</v>
      </c>
      <c r="K8" s="6" t="s">
        <v>1735</v>
      </c>
      <c r="L8" s="6" t="s">
        <v>475</v>
      </c>
      <c r="M8" s="6" t="s">
        <v>1736</v>
      </c>
      <c r="N8" s="6" t="s">
        <v>1735</v>
      </c>
      <c r="O8" s="19"/>
      <c r="P8" s="19"/>
    </row>
    <row r="9" spans="1:16" ht="20.100000000000001" customHeight="1" x14ac:dyDescent="0.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4.95" customHeight="1" x14ac:dyDescent="0.15">
      <c r="A10" s="7" t="s">
        <v>52</v>
      </c>
      <c r="B10" s="6" t="s">
        <v>53</v>
      </c>
      <c r="C10" s="6" t="s">
        <v>54</v>
      </c>
      <c r="D10" s="10">
        <v>67340996.75</v>
      </c>
      <c r="E10" s="10">
        <v>13882055</v>
      </c>
      <c r="F10" s="10" t="s">
        <v>386</v>
      </c>
      <c r="G10" s="10">
        <v>1010102.41</v>
      </c>
      <c r="H10" s="10" t="s">
        <v>386</v>
      </c>
      <c r="I10" s="10" t="s">
        <v>386</v>
      </c>
      <c r="J10" s="10" t="s">
        <v>386</v>
      </c>
      <c r="K10" s="10" t="s">
        <v>386</v>
      </c>
      <c r="L10" s="10">
        <v>52448839.340000004</v>
      </c>
      <c r="M10" s="10" t="s">
        <v>386</v>
      </c>
      <c r="N10" s="10" t="s">
        <v>386</v>
      </c>
      <c r="O10" s="10">
        <v>0</v>
      </c>
      <c r="P10" s="10">
        <v>0</v>
      </c>
    </row>
    <row r="11" spans="1:16" ht="24.95" customHeight="1" x14ac:dyDescent="0.15">
      <c r="A11" s="7" t="s">
        <v>55</v>
      </c>
      <c r="B11" s="6" t="s">
        <v>56</v>
      </c>
      <c r="C11" s="6" t="s">
        <v>54</v>
      </c>
      <c r="D11" s="10">
        <f>IF(ISNUMBER(D10),D10,0)+IF(ISNUMBER(D12),D12,0)+IF(ISNUMBER(D115),D115,0)-IF(ISNUMBER(D29),D29,0)-IF(ISNUMBER(D119),D119,0)</f>
        <v>5.7218130677938461E-8</v>
      </c>
      <c r="E11" s="10">
        <f>IF(ISNUMBER(E10),E10,0)+IF(ISNUMBER(E12),E12,0)+IF(ISNUMBER(E115),E115,0)-IF(ISNUMBER(E29),E29,0)-IF(ISNUMBER(E119),E119,0)</f>
        <v>0</v>
      </c>
      <c r="F11" s="10" t="s">
        <v>386</v>
      </c>
      <c r="G11" s="10">
        <f>IF(ISNUMBER(G10),G10,0)+IF(ISNUMBER(G12),G12,0)+IF(ISNUMBER(G115),G115,0)-IF(ISNUMBER(G29),G29,0)-IF(ISNUMBER(G119),G119,0)</f>
        <v>-5.2386894822120667E-10</v>
      </c>
      <c r="H11" s="10" t="s">
        <v>386</v>
      </c>
      <c r="I11" s="10">
        <f>IF(ISNUMBER(I10),I10,0)+IF(ISNUMBER(I12),I12,0)+IF(ISNUMBER(I115),I115,0)-IF(ISNUMBER(I29),I29,0)-IF(ISNUMBER(I119),I119,0)</f>
        <v>0</v>
      </c>
      <c r="J11" s="10">
        <f>IF(ISNUMBER(J10),J10,0)+IF(ISNUMBER(J12),J12,0)+IF(ISNUMBER(J115),J115,0)-IF(ISNUMBER(J29),J29,0)-IF(ISNUMBER(J119),J119,0)</f>
        <v>0</v>
      </c>
      <c r="K11" s="10" t="s">
        <v>386</v>
      </c>
      <c r="L11" s="10">
        <f>IF(ISNUMBER(L10),L10,0)+IF(ISNUMBER(L12),L12,0)+IF(ISNUMBER(L115),L115,0)-IF(ISNUMBER(L29),L29,0)-IF(ISNUMBER(L119),L119,0)</f>
        <v>5.9604644775390625E-8</v>
      </c>
      <c r="M11" s="10">
        <f>IF(ISNUMBER(M10),M10,0)+IF(ISNUMBER(M12),M12,0)+IF(ISNUMBER(M115),M115,0)-IF(ISNUMBER(M29),M29,0)-IF(ISNUMBER(M119),M119,0)</f>
        <v>0</v>
      </c>
      <c r="N11" s="10" t="s">
        <v>386</v>
      </c>
      <c r="O11" s="10">
        <f>IF(ISNUMBER(O10),O10,0)+IF(ISNUMBER(O12),O12,0)+IF(ISNUMBER(O115),O115,0)-IF(ISNUMBER(O29),O29,0)-IF(ISNUMBER(O119),O119,0)</f>
        <v>0</v>
      </c>
      <c r="P11" s="10">
        <f>IF(ISNUMBER(P10),P10,0)+IF(ISNUMBER(P12),P12,0)+IF(ISNUMBER(P115),P115,0)-IF(ISNUMBER(P29),P29,0)-IF(ISNUMBER(P119),P119,0)</f>
        <v>0</v>
      </c>
    </row>
    <row r="12" spans="1:16" ht="24.95" customHeight="1" x14ac:dyDescent="0.15">
      <c r="A12" s="7" t="s">
        <v>57</v>
      </c>
      <c r="B12" s="6" t="s">
        <v>58</v>
      </c>
      <c r="C12" s="6" t="s">
        <v>54</v>
      </c>
      <c r="D12" s="10">
        <v>930708665.20000005</v>
      </c>
      <c r="E12" s="10">
        <v>620597677.20000005</v>
      </c>
      <c r="F12" s="10" t="s">
        <v>386</v>
      </c>
      <c r="G12" s="10">
        <v>8408988</v>
      </c>
      <c r="H12" s="10" t="s">
        <v>386</v>
      </c>
      <c r="I12" s="10" t="s">
        <v>386</v>
      </c>
      <c r="J12" s="10" t="s">
        <v>386</v>
      </c>
      <c r="K12" s="10" t="s">
        <v>386</v>
      </c>
      <c r="L12" s="10">
        <v>301702000</v>
      </c>
      <c r="M12" s="10" t="s">
        <v>386</v>
      </c>
      <c r="N12" s="10" t="s">
        <v>386</v>
      </c>
      <c r="O12" s="10">
        <v>855651972.30999994</v>
      </c>
      <c r="P12" s="10">
        <v>729942603.87</v>
      </c>
    </row>
    <row r="13" spans="1:16" ht="38.1" customHeight="1" x14ac:dyDescent="0.15">
      <c r="A13" s="7" t="s">
        <v>59</v>
      </c>
      <c r="B13" s="6" t="s">
        <v>60</v>
      </c>
      <c r="C13" s="6" t="s">
        <v>61</v>
      </c>
      <c r="D13" s="10">
        <v>300000</v>
      </c>
      <c r="E13" s="10" t="s">
        <v>386</v>
      </c>
      <c r="F13" s="10" t="s">
        <v>386</v>
      </c>
      <c r="G13" s="10" t="s">
        <v>386</v>
      </c>
      <c r="H13" s="10" t="s">
        <v>386</v>
      </c>
      <c r="I13" s="10" t="s">
        <v>386</v>
      </c>
      <c r="J13" s="10" t="s">
        <v>386</v>
      </c>
      <c r="K13" s="10" t="s">
        <v>386</v>
      </c>
      <c r="L13" s="10">
        <v>300000</v>
      </c>
      <c r="M13" s="10" t="s">
        <v>386</v>
      </c>
      <c r="N13" s="10" t="s">
        <v>386</v>
      </c>
      <c r="O13" s="10">
        <v>300000</v>
      </c>
      <c r="P13" s="10">
        <v>300000</v>
      </c>
    </row>
    <row r="14" spans="1:16" ht="24.95" customHeight="1" x14ac:dyDescent="0.15">
      <c r="A14" s="7" t="s">
        <v>62</v>
      </c>
      <c r="B14" s="6" t="s">
        <v>63</v>
      </c>
      <c r="C14" s="6" t="s">
        <v>61</v>
      </c>
      <c r="D14" s="10" t="s">
        <v>386</v>
      </c>
      <c r="E14" s="10" t="s">
        <v>386</v>
      </c>
      <c r="F14" s="10" t="s">
        <v>386</v>
      </c>
      <c r="G14" s="10" t="s">
        <v>386</v>
      </c>
      <c r="H14" s="10" t="s">
        <v>386</v>
      </c>
      <c r="I14" s="10" t="s">
        <v>386</v>
      </c>
      <c r="J14" s="10" t="s">
        <v>386</v>
      </c>
      <c r="K14" s="10" t="s">
        <v>386</v>
      </c>
      <c r="L14" s="10" t="s">
        <v>386</v>
      </c>
      <c r="M14" s="10" t="s">
        <v>386</v>
      </c>
      <c r="N14" s="10" t="s">
        <v>386</v>
      </c>
      <c r="O14" s="10">
        <v>0</v>
      </c>
      <c r="P14" s="10">
        <v>0</v>
      </c>
    </row>
    <row r="15" spans="1:16" ht="50.1" customHeight="1" x14ac:dyDescent="0.15">
      <c r="A15" s="7" t="s">
        <v>65</v>
      </c>
      <c r="B15" s="6" t="s">
        <v>66</v>
      </c>
      <c r="C15" s="6" t="s">
        <v>67</v>
      </c>
      <c r="D15" s="10">
        <v>920097677.20000005</v>
      </c>
      <c r="E15" s="10">
        <v>620597677.20000005</v>
      </c>
      <c r="F15" s="10" t="s">
        <v>386</v>
      </c>
      <c r="G15" s="10" t="s">
        <v>386</v>
      </c>
      <c r="H15" s="10" t="s">
        <v>386</v>
      </c>
      <c r="I15" s="10" t="s">
        <v>386</v>
      </c>
      <c r="J15" s="10" t="s">
        <v>386</v>
      </c>
      <c r="K15" s="10" t="s">
        <v>386</v>
      </c>
      <c r="L15" s="10">
        <v>299500000</v>
      </c>
      <c r="M15" s="10" t="s">
        <v>386</v>
      </c>
      <c r="N15" s="10" t="s">
        <v>386</v>
      </c>
      <c r="O15" s="10">
        <v>855101972.30999994</v>
      </c>
      <c r="P15" s="10">
        <v>729392603.87</v>
      </c>
    </row>
    <row r="16" spans="1:16" ht="87.95" customHeight="1" x14ac:dyDescent="0.15">
      <c r="A16" s="7" t="s">
        <v>68</v>
      </c>
      <c r="B16" s="6" t="s">
        <v>69</v>
      </c>
      <c r="C16" s="6" t="s">
        <v>67</v>
      </c>
      <c r="D16" s="10">
        <v>620597677.20000005</v>
      </c>
      <c r="E16" s="10">
        <v>620597677.20000005</v>
      </c>
      <c r="F16" s="10" t="s">
        <v>386</v>
      </c>
      <c r="G16" s="10" t="s">
        <v>386</v>
      </c>
      <c r="H16" s="10" t="s">
        <v>386</v>
      </c>
      <c r="I16" s="10" t="s">
        <v>386</v>
      </c>
      <c r="J16" s="10" t="s">
        <v>386</v>
      </c>
      <c r="K16" s="10" t="s">
        <v>386</v>
      </c>
      <c r="L16" s="10" t="s">
        <v>386</v>
      </c>
      <c r="M16" s="10" t="s">
        <v>386</v>
      </c>
      <c r="N16" s="10" t="s">
        <v>386</v>
      </c>
      <c r="O16" s="10">
        <v>580101972.30999994</v>
      </c>
      <c r="P16" s="10">
        <v>454392603.87</v>
      </c>
    </row>
    <row r="17" spans="1:16" ht="50.1" customHeight="1" x14ac:dyDescent="0.15">
      <c r="A17" s="7" t="s">
        <v>71</v>
      </c>
      <c r="B17" s="6" t="s">
        <v>72</v>
      </c>
      <c r="C17" s="6" t="s">
        <v>73</v>
      </c>
      <c r="D17" s="10">
        <v>250000</v>
      </c>
      <c r="E17" s="10" t="s">
        <v>386</v>
      </c>
      <c r="F17" s="10" t="s">
        <v>386</v>
      </c>
      <c r="G17" s="10" t="s">
        <v>386</v>
      </c>
      <c r="H17" s="10" t="s">
        <v>386</v>
      </c>
      <c r="I17" s="10" t="s">
        <v>386</v>
      </c>
      <c r="J17" s="10" t="s">
        <v>386</v>
      </c>
      <c r="K17" s="10" t="s">
        <v>386</v>
      </c>
      <c r="L17" s="10">
        <v>250000</v>
      </c>
      <c r="M17" s="10" t="s">
        <v>386</v>
      </c>
      <c r="N17" s="10" t="s">
        <v>386</v>
      </c>
      <c r="O17" s="10">
        <v>250000</v>
      </c>
      <c r="P17" s="10">
        <v>250000</v>
      </c>
    </row>
    <row r="18" spans="1:16" ht="38.1" customHeight="1" x14ac:dyDescent="0.15">
      <c r="A18" s="7" t="s">
        <v>74</v>
      </c>
      <c r="B18" s="6" t="s">
        <v>75</v>
      </c>
      <c r="C18" s="6" t="s">
        <v>73</v>
      </c>
      <c r="D18" s="10" t="s">
        <v>386</v>
      </c>
      <c r="E18" s="10" t="s">
        <v>386</v>
      </c>
      <c r="F18" s="10" t="s">
        <v>386</v>
      </c>
      <c r="G18" s="10" t="s">
        <v>386</v>
      </c>
      <c r="H18" s="10" t="s">
        <v>386</v>
      </c>
      <c r="I18" s="10" t="s">
        <v>386</v>
      </c>
      <c r="J18" s="10" t="s">
        <v>386</v>
      </c>
      <c r="K18" s="10" t="s">
        <v>386</v>
      </c>
      <c r="L18" s="10" t="s">
        <v>386</v>
      </c>
      <c r="M18" s="10" t="s">
        <v>386</v>
      </c>
      <c r="N18" s="10" t="s">
        <v>386</v>
      </c>
      <c r="O18" s="10">
        <v>0</v>
      </c>
      <c r="P18" s="10">
        <v>0</v>
      </c>
    </row>
    <row r="19" spans="1:16" ht="24.95" customHeight="1" x14ac:dyDescent="0.15">
      <c r="A19" s="7" t="s">
        <v>77</v>
      </c>
      <c r="B19" s="6" t="s">
        <v>78</v>
      </c>
      <c r="C19" s="6" t="s">
        <v>79</v>
      </c>
      <c r="D19" s="10">
        <v>10060988</v>
      </c>
      <c r="E19" s="10" t="s">
        <v>386</v>
      </c>
      <c r="F19" s="10" t="s">
        <v>386</v>
      </c>
      <c r="G19" s="10">
        <v>8408988</v>
      </c>
      <c r="H19" s="10" t="s">
        <v>386</v>
      </c>
      <c r="I19" s="10" t="s">
        <v>386</v>
      </c>
      <c r="J19" s="10" t="s">
        <v>386</v>
      </c>
      <c r="K19" s="10" t="s">
        <v>386</v>
      </c>
      <c r="L19" s="10">
        <v>1652000</v>
      </c>
      <c r="M19" s="10" t="s">
        <v>386</v>
      </c>
      <c r="N19" s="10" t="s">
        <v>386</v>
      </c>
      <c r="O19" s="10">
        <v>0</v>
      </c>
      <c r="P19" s="10">
        <v>0</v>
      </c>
    </row>
    <row r="20" spans="1:16" ht="38.1" customHeight="1" x14ac:dyDescent="0.15">
      <c r="A20" s="7" t="s">
        <v>80</v>
      </c>
      <c r="B20" s="6" t="s">
        <v>81</v>
      </c>
      <c r="C20" s="6" t="s">
        <v>79</v>
      </c>
      <c r="D20" s="10">
        <v>8408988</v>
      </c>
      <c r="E20" s="10" t="s">
        <v>386</v>
      </c>
      <c r="F20" s="10" t="s">
        <v>386</v>
      </c>
      <c r="G20" s="10">
        <v>8408988</v>
      </c>
      <c r="H20" s="10" t="s">
        <v>386</v>
      </c>
      <c r="I20" s="10" t="s">
        <v>386</v>
      </c>
      <c r="J20" s="10" t="s">
        <v>386</v>
      </c>
      <c r="K20" s="10" t="s">
        <v>386</v>
      </c>
      <c r="L20" s="10" t="s">
        <v>386</v>
      </c>
      <c r="M20" s="10" t="s">
        <v>386</v>
      </c>
      <c r="N20" s="10" t="s">
        <v>386</v>
      </c>
      <c r="O20" s="10">
        <v>0</v>
      </c>
      <c r="P20" s="10">
        <v>0</v>
      </c>
    </row>
    <row r="21" spans="1:16" ht="24.95" customHeight="1" x14ac:dyDescent="0.15">
      <c r="A21" s="7" t="s">
        <v>82</v>
      </c>
      <c r="B21" s="6" t="s">
        <v>83</v>
      </c>
      <c r="C21" s="6" t="s">
        <v>79</v>
      </c>
      <c r="D21" s="10" t="s">
        <v>386</v>
      </c>
      <c r="E21" s="10" t="s">
        <v>386</v>
      </c>
      <c r="F21" s="10" t="s">
        <v>386</v>
      </c>
      <c r="G21" s="10" t="s">
        <v>386</v>
      </c>
      <c r="H21" s="10" t="s">
        <v>386</v>
      </c>
      <c r="I21" s="10" t="s">
        <v>386</v>
      </c>
      <c r="J21" s="10" t="s">
        <v>386</v>
      </c>
      <c r="K21" s="10" t="s">
        <v>386</v>
      </c>
      <c r="L21" s="10" t="s">
        <v>386</v>
      </c>
      <c r="M21" s="10" t="s">
        <v>386</v>
      </c>
      <c r="N21" s="10" t="s">
        <v>386</v>
      </c>
      <c r="O21" s="10">
        <v>0</v>
      </c>
      <c r="P21" s="10">
        <v>0</v>
      </c>
    </row>
    <row r="22" spans="1:16" ht="24.95" customHeight="1" x14ac:dyDescent="0.15">
      <c r="A22" s="7" t="s">
        <v>84</v>
      </c>
      <c r="B22" s="6" t="s">
        <v>85</v>
      </c>
      <c r="C22" s="6" t="s">
        <v>79</v>
      </c>
      <c r="D22" s="10">
        <v>1652000</v>
      </c>
      <c r="E22" s="10" t="s">
        <v>386</v>
      </c>
      <c r="F22" s="10" t="s">
        <v>386</v>
      </c>
      <c r="G22" s="10" t="s">
        <v>386</v>
      </c>
      <c r="H22" s="10" t="s">
        <v>386</v>
      </c>
      <c r="I22" s="10" t="s">
        <v>386</v>
      </c>
      <c r="J22" s="10" t="s">
        <v>386</v>
      </c>
      <c r="K22" s="10" t="s">
        <v>386</v>
      </c>
      <c r="L22" s="10">
        <v>1652000</v>
      </c>
      <c r="M22" s="10" t="s">
        <v>386</v>
      </c>
      <c r="N22" s="10" t="s">
        <v>386</v>
      </c>
      <c r="O22" s="10">
        <v>0</v>
      </c>
      <c r="P22" s="10">
        <v>0</v>
      </c>
    </row>
    <row r="23" spans="1:16" ht="24.95" customHeight="1" x14ac:dyDescent="0.15">
      <c r="A23" s="7" t="s">
        <v>86</v>
      </c>
      <c r="B23" s="6" t="s">
        <v>87</v>
      </c>
      <c r="C23" s="6" t="s">
        <v>79</v>
      </c>
      <c r="D23" s="10" t="s">
        <v>386</v>
      </c>
      <c r="E23" s="10" t="s">
        <v>386</v>
      </c>
      <c r="F23" s="10" t="s">
        <v>386</v>
      </c>
      <c r="G23" s="10" t="s">
        <v>386</v>
      </c>
      <c r="H23" s="10" t="s">
        <v>386</v>
      </c>
      <c r="I23" s="10" t="s">
        <v>386</v>
      </c>
      <c r="J23" s="10" t="s">
        <v>386</v>
      </c>
      <c r="K23" s="10" t="s">
        <v>386</v>
      </c>
      <c r="L23" s="10" t="s">
        <v>386</v>
      </c>
      <c r="M23" s="10" t="s">
        <v>386</v>
      </c>
      <c r="N23" s="10" t="s">
        <v>386</v>
      </c>
      <c r="O23" s="10">
        <v>0</v>
      </c>
      <c r="P23" s="10">
        <v>0</v>
      </c>
    </row>
    <row r="24" spans="1:16" ht="24.95" customHeight="1" x14ac:dyDescent="0.15">
      <c r="A24" s="7" t="s">
        <v>88</v>
      </c>
      <c r="B24" s="6" t="s">
        <v>89</v>
      </c>
      <c r="C24" s="6" t="s">
        <v>90</v>
      </c>
      <c r="D24" s="10" t="s">
        <v>386</v>
      </c>
      <c r="E24" s="10" t="s">
        <v>386</v>
      </c>
      <c r="F24" s="10" t="s">
        <v>386</v>
      </c>
      <c r="G24" s="10" t="s">
        <v>386</v>
      </c>
      <c r="H24" s="10" t="s">
        <v>386</v>
      </c>
      <c r="I24" s="10" t="s">
        <v>386</v>
      </c>
      <c r="J24" s="10" t="s">
        <v>386</v>
      </c>
      <c r="K24" s="10" t="s">
        <v>386</v>
      </c>
      <c r="L24" s="10" t="s">
        <v>386</v>
      </c>
      <c r="M24" s="10" t="s">
        <v>386</v>
      </c>
      <c r="N24" s="10" t="s">
        <v>386</v>
      </c>
      <c r="O24" s="10">
        <v>0</v>
      </c>
      <c r="P24" s="10">
        <v>0</v>
      </c>
    </row>
    <row r="25" spans="1:16" ht="24.95" customHeight="1" x14ac:dyDescent="0.15">
      <c r="A25" s="7" t="s">
        <v>91</v>
      </c>
      <c r="B25" s="6" t="s">
        <v>92</v>
      </c>
      <c r="C25" s="6" t="s">
        <v>90</v>
      </c>
      <c r="D25" s="10" t="s">
        <v>386</v>
      </c>
      <c r="E25" s="10" t="s">
        <v>386</v>
      </c>
      <c r="F25" s="10" t="s">
        <v>386</v>
      </c>
      <c r="G25" s="10" t="s">
        <v>386</v>
      </c>
      <c r="H25" s="10" t="s">
        <v>386</v>
      </c>
      <c r="I25" s="10" t="s">
        <v>386</v>
      </c>
      <c r="J25" s="10" t="s">
        <v>386</v>
      </c>
      <c r="K25" s="10" t="s">
        <v>386</v>
      </c>
      <c r="L25" s="10" t="s">
        <v>386</v>
      </c>
      <c r="M25" s="10" t="s">
        <v>386</v>
      </c>
      <c r="N25" s="10" t="s">
        <v>386</v>
      </c>
      <c r="O25" s="10">
        <v>0</v>
      </c>
      <c r="P25" s="10">
        <v>0</v>
      </c>
    </row>
    <row r="26" spans="1:16" ht="24.95" customHeight="1" x14ac:dyDescent="0.15">
      <c r="A26" s="7" t="s">
        <v>93</v>
      </c>
      <c r="B26" s="6" t="s">
        <v>94</v>
      </c>
      <c r="C26" s="6" t="s">
        <v>95</v>
      </c>
      <c r="D26" s="10" t="s">
        <v>386</v>
      </c>
      <c r="E26" s="10" t="s">
        <v>386</v>
      </c>
      <c r="F26" s="10" t="s">
        <v>386</v>
      </c>
      <c r="G26" s="10" t="s">
        <v>386</v>
      </c>
      <c r="H26" s="10" t="s">
        <v>386</v>
      </c>
      <c r="I26" s="10" t="s">
        <v>386</v>
      </c>
      <c r="J26" s="10" t="s">
        <v>386</v>
      </c>
      <c r="K26" s="10" t="s">
        <v>386</v>
      </c>
      <c r="L26" s="10" t="s">
        <v>386</v>
      </c>
      <c r="M26" s="10" t="s">
        <v>386</v>
      </c>
      <c r="N26" s="10" t="s">
        <v>386</v>
      </c>
      <c r="O26" s="10">
        <v>0</v>
      </c>
      <c r="P26" s="10">
        <v>0</v>
      </c>
    </row>
    <row r="27" spans="1:16" ht="24.95" customHeight="1" x14ac:dyDescent="0.15">
      <c r="A27" s="7" t="s">
        <v>96</v>
      </c>
      <c r="B27" s="6" t="s">
        <v>97</v>
      </c>
      <c r="C27" s="6" t="s">
        <v>54</v>
      </c>
      <c r="D27" s="10" t="s">
        <v>386</v>
      </c>
      <c r="E27" s="10" t="s">
        <v>386</v>
      </c>
      <c r="F27" s="10" t="s">
        <v>386</v>
      </c>
      <c r="G27" s="10" t="s">
        <v>386</v>
      </c>
      <c r="H27" s="10" t="s">
        <v>386</v>
      </c>
      <c r="I27" s="10" t="s">
        <v>386</v>
      </c>
      <c r="J27" s="10" t="s">
        <v>386</v>
      </c>
      <c r="K27" s="10" t="s">
        <v>386</v>
      </c>
      <c r="L27" s="10" t="s">
        <v>386</v>
      </c>
      <c r="M27" s="10" t="s">
        <v>386</v>
      </c>
      <c r="N27" s="10" t="s">
        <v>386</v>
      </c>
      <c r="O27" s="10">
        <v>0</v>
      </c>
      <c r="P27" s="10">
        <v>0</v>
      </c>
    </row>
    <row r="28" spans="1:16" ht="50.1" customHeight="1" x14ac:dyDescent="0.15">
      <c r="A28" s="7" t="s">
        <v>98</v>
      </c>
      <c r="B28" s="6" t="s">
        <v>99</v>
      </c>
      <c r="C28" s="6" t="s">
        <v>100</v>
      </c>
      <c r="D28" s="10" t="s">
        <v>386</v>
      </c>
      <c r="E28" s="10" t="s">
        <v>386</v>
      </c>
      <c r="F28" s="10" t="s">
        <v>386</v>
      </c>
      <c r="G28" s="10" t="s">
        <v>386</v>
      </c>
      <c r="H28" s="10" t="s">
        <v>386</v>
      </c>
      <c r="I28" s="10" t="s">
        <v>386</v>
      </c>
      <c r="J28" s="10" t="s">
        <v>386</v>
      </c>
      <c r="K28" s="10" t="s">
        <v>386</v>
      </c>
      <c r="L28" s="10" t="s">
        <v>386</v>
      </c>
      <c r="M28" s="10" t="s">
        <v>386</v>
      </c>
      <c r="N28" s="10" t="s">
        <v>386</v>
      </c>
      <c r="O28" s="10">
        <v>0</v>
      </c>
      <c r="P28" s="10">
        <v>0</v>
      </c>
    </row>
    <row r="29" spans="1:16" ht="24.95" customHeight="1" x14ac:dyDescent="0.15">
      <c r="A29" s="7" t="s">
        <v>101</v>
      </c>
      <c r="B29" s="6" t="s">
        <v>102</v>
      </c>
      <c r="C29" s="6" t="s">
        <v>54</v>
      </c>
      <c r="D29" s="10">
        <v>997315024.25999999</v>
      </c>
      <c r="E29" s="10">
        <v>634479732.20000005</v>
      </c>
      <c r="F29" s="10" t="s">
        <v>386</v>
      </c>
      <c r="G29" s="10">
        <v>9184452.7200000007</v>
      </c>
      <c r="H29" s="10" t="s">
        <v>386</v>
      </c>
      <c r="I29" s="10" t="s">
        <v>386</v>
      </c>
      <c r="J29" s="10" t="s">
        <v>386</v>
      </c>
      <c r="K29" s="10" t="s">
        <v>386</v>
      </c>
      <c r="L29" s="10">
        <v>353650839.33999997</v>
      </c>
      <c r="M29" s="10" t="s">
        <v>386</v>
      </c>
      <c r="N29" s="10" t="s">
        <v>386</v>
      </c>
      <c r="O29" s="10">
        <v>855151972.30999994</v>
      </c>
      <c r="P29" s="10">
        <v>729442603.87</v>
      </c>
    </row>
    <row r="30" spans="1:16" ht="38.1" customHeight="1" x14ac:dyDescent="0.15">
      <c r="A30" s="7" t="s">
        <v>103</v>
      </c>
      <c r="B30" s="6" t="s">
        <v>104</v>
      </c>
      <c r="C30" s="6" t="s">
        <v>54</v>
      </c>
      <c r="D30" s="10">
        <v>747332689.09000003</v>
      </c>
      <c r="E30" s="10">
        <v>457977677.19999999</v>
      </c>
      <c r="F30" s="10" t="s">
        <v>386</v>
      </c>
      <c r="G30" s="10">
        <v>6781332</v>
      </c>
      <c r="H30" s="10" t="s">
        <v>386</v>
      </c>
      <c r="I30" s="10" t="s">
        <v>386</v>
      </c>
      <c r="J30" s="10" t="s">
        <v>386</v>
      </c>
      <c r="K30" s="10" t="s">
        <v>386</v>
      </c>
      <c r="L30" s="10">
        <v>282573679.88999999</v>
      </c>
      <c r="M30" s="10" t="s">
        <v>386</v>
      </c>
      <c r="N30" s="10" t="s">
        <v>386</v>
      </c>
      <c r="O30" s="10">
        <v>642743252.30999994</v>
      </c>
      <c r="P30" s="10">
        <v>517033883.87</v>
      </c>
    </row>
    <row r="31" spans="1:16" ht="38.1" customHeight="1" x14ac:dyDescent="0.15">
      <c r="A31" s="7" t="s">
        <v>105</v>
      </c>
      <c r="B31" s="6" t="s">
        <v>106</v>
      </c>
      <c r="C31" s="6" t="s">
        <v>107</v>
      </c>
      <c r="D31" s="10">
        <v>574359165.75</v>
      </c>
      <c r="E31" s="10">
        <v>350866111.51999998</v>
      </c>
      <c r="F31" s="10" t="s">
        <v>386</v>
      </c>
      <c r="G31" s="10">
        <v>5197509</v>
      </c>
      <c r="H31" s="10" t="s">
        <v>386</v>
      </c>
      <c r="I31" s="10" t="s">
        <v>386</v>
      </c>
      <c r="J31" s="10" t="s">
        <v>386</v>
      </c>
      <c r="K31" s="10" t="s">
        <v>386</v>
      </c>
      <c r="L31" s="10">
        <v>218295545.22999999</v>
      </c>
      <c r="M31" s="10" t="s">
        <v>386</v>
      </c>
      <c r="N31" s="10" t="s">
        <v>386</v>
      </c>
      <c r="O31" s="10">
        <v>491445447.24000001</v>
      </c>
      <c r="P31" s="10">
        <v>394977975.31999999</v>
      </c>
    </row>
    <row r="32" spans="1:16" ht="38.1" customHeight="1" x14ac:dyDescent="0.15">
      <c r="A32" s="7" t="s">
        <v>110</v>
      </c>
      <c r="B32" s="6" t="s">
        <v>111</v>
      </c>
      <c r="C32" s="6" t="s">
        <v>107</v>
      </c>
      <c r="D32" s="10">
        <v>446182725.63999999</v>
      </c>
      <c r="E32" s="10">
        <v>287881781.56999999</v>
      </c>
      <c r="F32" s="10" t="s">
        <v>386</v>
      </c>
      <c r="G32" s="10">
        <v>5197509</v>
      </c>
      <c r="H32" s="10" t="s">
        <v>386</v>
      </c>
      <c r="I32" s="10" t="s">
        <v>386</v>
      </c>
      <c r="J32" s="10" t="s">
        <v>386</v>
      </c>
      <c r="K32" s="10" t="s">
        <v>386</v>
      </c>
      <c r="L32" s="10">
        <v>153103435.06999999</v>
      </c>
      <c r="M32" s="10" t="s">
        <v>386</v>
      </c>
      <c r="N32" s="10" t="s">
        <v>386</v>
      </c>
      <c r="O32" s="10">
        <v>369665042.51999998</v>
      </c>
      <c r="P32" s="10">
        <v>273197570.60000002</v>
      </c>
    </row>
    <row r="33" spans="1:16" ht="24.95" customHeight="1" x14ac:dyDescent="0.15">
      <c r="A33" s="7" t="s">
        <v>112</v>
      </c>
      <c r="B33" s="6" t="s">
        <v>113</v>
      </c>
      <c r="C33" s="6" t="s">
        <v>107</v>
      </c>
      <c r="D33" s="10">
        <v>428426035.77999997</v>
      </c>
      <c r="E33" s="10">
        <v>272691631.04000002</v>
      </c>
      <c r="F33" s="10" t="s">
        <v>386</v>
      </c>
      <c r="G33" s="10">
        <v>5197509</v>
      </c>
      <c r="H33" s="10" t="s">
        <v>386</v>
      </c>
      <c r="I33" s="10" t="s">
        <v>386</v>
      </c>
      <c r="J33" s="10" t="s">
        <v>386</v>
      </c>
      <c r="K33" s="10" t="s">
        <v>386</v>
      </c>
      <c r="L33" s="10">
        <v>150536895.74000001</v>
      </c>
      <c r="M33" s="10" t="s">
        <v>386</v>
      </c>
      <c r="N33" s="10" t="s">
        <v>386</v>
      </c>
      <c r="O33" s="10">
        <v>357667423.61000001</v>
      </c>
      <c r="P33" s="10">
        <v>261199951.69</v>
      </c>
    </row>
    <row r="34" spans="1:16" ht="24.95" customHeight="1" x14ac:dyDescent="0.15">
      <c r="A34" s="7" t="s">
        <v>114</v>
      </c>
      <c r="B34" s="6" t="s">
        <v>115</v>
      </c>
      <c r="C34" s="6" t="s">
        <v>107</v>
      </c>
      <c r="D34" s="10">
        <v>17756689.859999999</v>
      </c>
      <c r="E34" s="10">
        <v>15190150.529999999</v>
      </c>
      <c r="F34" s="10" t="s">
        <v>386</v>
      </c>
      <c r="G34" s="10" t="s">
        <v>386</v>
      </c>
      <c r="H34" s="10" t="s">
        <v>386</v>
      </c>
      <c r="I34" s="10" t="s">
        <v>386</v>
      </c>
      <c r="J34" s="10" t="s">
        <v>386</v>
      </c>
      <c r="K34" s="10" t="s">
        <v>386</v>
      </c>
      <c r="L34" s="10">
        <v>2566539.33</v>
      </c>
      <c r="M34" s="10" t="s">
        <v>386</v>
      </c>
      <c r="N34" s="10" t="s">
        <v>386</v>
      </c>
      <c r="O34" s="10">
        <v>11997618.91</v>
      </c>
      <c r="P34" s="10">
        <v>11997618.91</v>
      </c>
    </row>
    <row r="35" spans="1:16" ht="24.95" customHeight="1" x14ac:dyDescent="0.15">
      <c r="A35" s="7" t="s">
        <v>116</v>
      </c>
      <c r="B35" s="6" t="s">
        <v>117</v>
      </c>
      <c r="C35" s="6" t="s">
        <v>107</v>
      </c>
      <c r="D35" s="10">
        <v>126636440.11</v>
      </c>
      <c r="E35" s="10">
        <v>61984329.950000003</v>
      </c>
      <c r="F35" s="10" t="s">
        <v>386</v>
      </c>
      <c r="G35" s="10" t="s">
        <v>386</v>
      </c>
      <c r="H35" s="10" t="s">
        <v>386</v>
      </c>
      <c r="I35" s="10" t="s">
        <v>386</v>
      </c>
      <c r="J35" s="10" t="s">
        <v>386</v>
      </c>
      <c r="K35" s="10" t="s">
        <v>386</v>
      </c>
      <c r="L35" s="10">
        <v>64652110.159999996</v>
      </c>
      <c r="M35" s="10" t="s">
        <v>386</v>
      </c>
      <c r="N35" s="10" t="s">
        <v>386</v>
      </c>
      <c r="O35" s="10">
        <v>120420404.72</v>
      </c>
      <c r="P35" s="10">
        <v>120420404.72</v>
      </c>
    </row>
    <row r="36" spans="1:16" ht="24.95" customHeight="1" x14ac:dyDescent="0.15">
      <c r="A36" s="7" t="s">
        <v>118</v>
      </c>
      <c r="B36" s="6" t="s">
        <v>119</v>
      </c>
      <c r="C36" s="6" t="s">
        <v>107</v>
      </c>
      <c r="D36" s="10">
        <v>6103161.9100000001</v>
      </c>
      <c r="E36" s="10">
        <v>4154527.08</v>
      </c>
      <c r="F36" s="10" t="s">
        <v>386</v>
      </c>
      <c r="G36" s="10" t="s">
        <v>386</v>
      </c>
      <c r="H36" s="10" t="s">
        <v>386</v>
      </c>
      <c r="I36" s="10" t="s">
        <v>386</v>
      </c>
      <c r="J36" s="10" t="s">
        <v>386</v>
      </c>
      <c r="K36" s="10" t="s">
        <v>386</v>
      </c>
      <c r="L36" s="10">
        <v>1948634.83</v>
      </c>
      <c r="M36" s="10" t="s">
        <v>386</v>
      </c>
      <c r="N36" s="10" t="s">
        <v>386</v>
      </c>
      <c r="O36" s="10">
        <v>6103161.9100000001</v>
      </c>
      <c r="P36" s="10">
        <v>6103161.9100000001</v>
      </c>
    </row>
    <row r="37" spans="1:16" ht="24.95" customHeight="1" x14ac:dyDescent="0.15">
      <c r="A37" s="7" t="s">
        <v>120</v>
      </c>
      <c r="B37" s="6" t="s">
        <v>121</v>
      </c>
      <c r="C37" s="6" t="s">
        <v>107</v>
      </c>
      <c r="D37" s="10">
        <v>111141355.33</v>
      </c>
      <c r="E37" s="10">
        <v>51673824.909999996</v>
      </c>
      <c r="F37" s="10" t="s">
        <v>386</v>
      </c>
      <c r="G37" s="10" t="s">
        <v>386</v>
      </c>
      <c r="H37" s="10" t="s">
        <v>386</v>
      </c>
      <c r="I37" s="10" t="s">
        <v>386</v>
      </c>
      <c r="J37" s="10" t="s">
        <v>386</v>
      </c>
      <c r="K37" s="10" t="s">
        <v>386</v>
      </c>
      <c r="L37" s="10">
        <v>59467530.420000002</v>
      </c>
      <c r="M37" s="10" t="s">
        <v>386</v>
      </c>
      <c r="N37" s="10" t="s">
        <v>386</v>
      </c>
      <c r="O37" s="10">
        <v>104925319.94</v>
      </c>
      <c r="P37" s="10">
        <v>104925319.94</v>
      </c>
    </row>
    <row r="38" spans="1:16" ht="24.95" customHeight="1" x14ac:dyDescent="0.15">
      <c r="A38" s="7" t="s">
        <v>122</v>
      </c>
      <c r="B38" s="6" t="s">
        <v>123</v>
      </c>
      <c r="C38" s="6" t="s">
        <v>107</v>
      </c>
      <c r="D38" s="10">
        <v>1056998.8</v>
      </c>
      <c r="E38" s="10">
        <v>576175.28</v>
      </c>
      <c r="F38" s="10" t="s">
        <v>386</v>
      </c>
      <c r="G38" s="10" t="s">
        <v>386</v>
      </c>
      <c r="H38" s="10" t="s">
        <v>386</v>
      </c>
      <c r="I38" s="10" t="s">
        <v>386</v>
      </c>
      <c r="J38" s="10" t="s">
        <v>386</v>
      </c>
      <c r="K38" s="10" t="s">
        <v>386</v>
      </c>
      <c r="L38" s="10">
        <v>480823.52</v>
      </c>
      <c r="M38" s="10" t="s">
        <v>386</v>
      </c>
      <c r="N38" s="10" t="s">
        <v>386</v>
      </c>
      <c r="O38" s="10">
        <v>1056998.8</v>
      </c>
      <c r="P38" s="10">
        <v>1056998.8</v>
      </c>
    </row>
    <row r="39" spans="1:16" ht="24.95" customHeight="1" x14ac:dyDescent="0.15">
      <c r="A39" s="7" t="s">
        <v>124</v>
      </c>
      <c r="B39" s="6" t="s">
        <v>125</v>
      </c>
      <c r="C39" s="6" t="s">
        <v>107</v>
      </c>
      <c r="D39" s="10">
        <v>110084356.53</v>
      </c>
      <c r="E39" s="10">
        <v>51097649.630000003</v>
      </c>
      <c r="F39" s="10" t="s">
        <v>386</v>
      </c>
      <c r="G39" s="10" t="s">
        <v>386</v>
      </c>
      <c r="H39" s="10" t="s">
        <v>386</v>
      </c>
      <c r="I39" s="10" t="s">
        <v>386</v>
      </c>
      <c r="J39" s="10" t="s">
        <v>386</v>
      </c>
      <c r="K39" s="10" t="s">
        <v>386</v>
      </c>
      <c r="L39" s="10">
        <v>58986706.899999999</v>
      </c>
      <c r="M39" s="10" t="s">
        <v>386</v>
      </c>
      <c r="N39" s="10" t="s">
        <v>386</v>
      </c>
      <c r="O39" s="10">
        <v>103868321.14</v>
      </c>
      <c r="P39" s="10">
        <v>103868321.14</v>
      </c>
    </row>
    <row r="40" spans="1:16" ht="24.95" customHeight="1" x14ac:dyDescent="0.15">
      <c r="A40" s="7" t="s">
        <v>126</v>
      </c>
      <c r="B40" s="6" t="s">
        <v>127</v>
      </c>
      <c r="C40" s="6" t="s">
        <v>107</v>
      </c>
      <c r="D40" s="10" t="s">
        <v>386</v>
      </c>
      <c r="E40" s="10" t="s">
        <v>386</v>
      </c>
      <c r="F40" s="10" t="s">
        <v>386</v>
      </c>
      <c r="G40" s="10" t="s">
        <v>386</v>
      </c>
      <c r="H40" s="10" t="s">
        <v>386</v>
      </c>
      <c r="I40" s="10" t="s">
        <v>386</v>
      </c>
      <c r="J40" s="10" t="s">
        <v>386</v>
      </c>
      <c r="K40" s="10" t="s">
        <v>386</v>
      </c>
      <c r="L40" s="10" t="s">
        <v>386</v>
      </c>
      <c r="M40" s="10" t="s">
        <v>386</v>
      </c>
      <c r="N40" s="10" t="s">
        <v>386</v>
      </c>
      <c r="O40" s="10">
        <v>0</v>
      </c>
      <c r="P40" s="10">
        <v>0</v>
      </c>
    </row>
    <row r="41" spans="1:16" ht="24.95" customHeight="1" x14ac:dyDescent="0.15">
      <c r="A41" s="7" t="s">
        <v>128</v>
      </c>
      <c r="B41" s="6" t="s">
        <v>129</v>
      </c>
      <c r="C41" s="6" t="s">
        <v>107</v>
      </c>
      <c r="D41" s="10">
        <v>4871417.96</v>
      </c>
      <c r="E41" s="10">
        <v>3608676.75</v>
      </c>
      <c r="F41" s="10" t="s">
        <v>386</v>
      </c>
      <c r="G41" s="10" t="s">
        <v>386</v>
      </c>
      <c r="H41" s="10" t="s">
        <v>386</v>
      </c>
      <c r="I41" s="10" t="s">
        <v>386</v>
      </c>
      <c r="J41" s="10" t="s">
        <v>386</v>
      </c>
      <c r="K41" s="10" t="s">
        <v>386</v>
      </c>
      <c r="L41" s="10">
        <v>1262741.21</v>
      </c>
      <c r="M41" s="10" t="s">
        <v>386</v>
      </c>
      <c r="N41" s="10" t="s">
        <v>386</v>
      </c>
      <c r="O41" s="10">
        <v>4871417.96</v>
      </c>
      <c r="P41" s="10">
        <v>4871417.96</v>
      </c>
    </row>
    <row r="42" spans="1:16" ht="24.95" customHeight="1" x14ac:dyDescent="0.15">
      <c r="A42" s="7" t="s">
        <v>130</v>
      </c>
      <c r="B42" s="6" t="s">
        <v>131</v>
      </c>
      <c r="C42" s="6" t="s">
        <v>107</v>
      </c>
      <c r="D42" s="10">
        <v>4520504.91</v>
      </c>
      <c r="E42" s="10">
        <v>2547301.21</v>
      </c>
      <c r="F42" s="10" t="s">
        <v>386</v>
      </c>
      <c r="G42" s="10" t="s">
        <v>386</v>
      </c>
      <c r="H42" s="10" t="s">
        <v>386</v>
      </c>
      <c r="I42" s="10" t="s">
        <v>386</v>
      </c>
      <c r="J42" s="10" t="s">
        <v>386</v>
      </c>
      <c r="K42" s="10" t="s">
        <v>386</v>
      </c>
      <c r="L42" s="10">
        <v>1973203.7</v>
      </c>
      <c r="M42" s="10" t="s">
        <v>386</v>
      </c>
      <c r="N42" s="10" t="s">
        <v>386</v>
      </c>
      <c r="O42" s="10">
        <v>4520504.91</v>
      </c>
      <c r="P42" s="10">
        <v>4520504.91</v>
      </c>
    </row>
    <row r="43" spans="1:16" ht="24.95" customHeight="1" x14ac:dyDescent="0.15">
      <c r="A43" s="7" t="s">
        <v>132</v>
      </c>
      <c r="B43" s="6" t="s">
        <v>133</v>
      </c>
      <c r="C43" s="6" t="s">
        <v>107</v>
      </c>
      <c r="D43" s="10">
        <v>1540000</v>
      </c>
      <c r="E43" s="10">
        <v>1000000</v>
      </c>
      <c r="F43" s="10" t="s">
        <v>386</v>
      </c>
      <c r="G43" s="10" t="s">
        <v>386</v>
      </c>
      <c r="H43" s="10" t="s">
        <v>386</v>
      </c>
      <c r="I43" s="10" t="s">
        <v>386</v>
      </c>
      <c r="J43" s="10" t="s">
        <v>386</v>
      </c>
      <c r="K43" s="10" t="s">
        <v>386</v>
      </c>
      <c r="L43" s="10">
        <v>540000</v>
      </c>
      <c r="M43" s="10" t="s">
        <v>386</v>
      </c>
      <c r="N43" s="10" t="s">
        <v>386</v>
      </c>
      <c r="O43" s="10">
        <v>1360000</v>
      </c>
      <c r="P43" s="10">
        <v>1360000</v>
      </c>
    </row>
    <row r="44" spans="1:16" ht="50.1" customHeight="1" x14ac:dyDescent="0.15">
      <c r="A44" s="7" t="s">
        <v>135</v>
      </c>
      <c r="B44" s="6" t="s">
        <v>136</v>
      </c>
      <c r="C44" s="6" t="s">
        <v>137</v>
      </c>
      <c r="D44" s="10">
        <v>2364175</v>
      </c>
      <c r="E44" s="10">
        <v>850000</v>
      </c>
      <c r="F44" s="10" t="s">
        <v>386</v>
      </c>
      <c r="G44" s="10">
        <v>14175</v>
      </c>
      <c r="H44" s="10" t="s">
        <v>386</v>
      </c>
      <c r="I44" s="10" t="s">
        <v>386</v>
      </c>
      <c r="J44" s="10" t="s">
        <v>386</v>
      </c>
      <c r="K44" s="10" t="s">
        <v>386</v>
      </c>
      <c r="L44" s="10">
        <v>1500000</v>
      </c>
      <c r="M44" s="10" t="s">
        <v>386</v>
      </c>
      <c r="N44" s="10" t="s">
        <v>386</v>
      </c>
      <c r="O44" s="10">
        <v>2150000</v>
      </c>
      <c r="P44" s="10">
        <v>2150000</v>
      </c>
    </row>
    <row r="45" spans="1:16" ht="63" customHeight="1" x14ac:dyDescent="0.15">
      <c r="A45" s="7" t="s">
        <v>138</v>
      </c>
      <c r="B45" s="6" t="s">
        <v>139</v>
      </c>
      <c r="C45" s="6" t="s">
        <v>137</v>
      </c>
      <c r="D45" s="10">
        <v>550000</v>
      </c>
      <c r="E45" s="10">
        <v>250000</v>
      </c>
      <c r="F45" s="10" t="s">
        <v>386</v>
      </c>
      <c r="G45" s="10" t="s">
        <v>386</v>
      </c>
      <c r="H45" s="10" t="s">
        <v>386</v>
      </c>
      <c r="I45" s="10" t="s">
        <v>386</v>
      </c>
      <c r="J45" s="10" t="s">
        <v>386</v>
      </c>
      <c r="K45" s="10" t="s">
        <v>386</v>
      </c>
      <c r="L45" s="10">
        <v>300000</v>
      </c>
      <c r="M45" s="10" t="s">
        <v>386</v>
      </c>
      <c r="N45" s="10" t="s">
        <v>386</v>
      </c>
      <c r="O45" s="10">
        <v>550000</v>
      </c>
      <c r="P45" s="10">
        <v>550000</v>
      </c>
    </row>
    <row r="46" spans="1:16" ht="24.95" customHeight="1" x14ac:dyDescent="0.15">
      <c r="A46" s="7" t="s">
        <v>142</v>
      </c>
      <c r="B46" s="6" t="s">
        <v>143</v>
      </c>
      <c r="C46" s="6" t="s">
        <v>137</v>
      </c>
      <c r="D46" s="10" t="s">
        <v>386</v>
      </c>
      <c r="E46" s="10" t="s">
        <v>386</v>
      </c>
      <c r="F46" s="10" t="s">
        <v>386</v>
      </c>
      <c r="G46" s="10" t="s">
        <v>386</v>
      </c>
      <c r="H46" s="10" t="s">
        <v>386</v>
      </c>
      <c r="I46" s="10" t="s">
        <v>386</v>
      </c>
      <c r="J46" s="10" t="s">
        <v>386</v>
      </c>
      <c r="K46" s="10" t="s">
        <v>386</v>
      </c>
      <c r="L46" s="10" t="s">
        <v>386</v>
      </c>
      <c r="M46" s="10" t="s">
        <v>386</v>
      </c>
      <c r="N46" s="10" t="s">
        <v>386</v>
      </c>
      <c r="O46" s="10">
        <v>0</v>
      </c>
      <c r="P46" s="10">
        <v>0</v>
      </c>
    </row>
    <row r="47" spans="1:16" ht="75" customHeight="1" x14ac:dyDescent="0.15">
      <c r="A47" s="7" t="s">
        <v>146</v>
      </c>
      <c r="B47" s="6" t="s">
        <v>147</v>
      </c>
      <c r="C47" s="6" t="s">
        <v>137</v>
      </c>
      <c r="D47" s="10">
        <v>1500000</v>
      </c>
      <c r="E47" s="10">
        <v>500000</v>
      </c>
      <c r="F47" s="10" t="s">
        <v>386</v>
      </c>
      <c r="G47" s="10" t="s">
        <v>386</v>
      </c>
      <c r="H47" s="10" t="s">
        <v>386</v>
      </c>
      <c r="I47" s="10" t="s">
        <v>386</v>
      </c>
      <c r="J47" s="10" t="s">
        <v>386</v>
      </c>
      <c r="K47" s="10" t="s">
        <v>386</v>
      </c>
      <c r="L47" s="10">
        <v>1000000</v>
      </c>
      <c r="M47" s="10" t="s">
        <v>386</v>
      </c>
      <c r="N47" s="10" t="s">
        <v>386</v>
      </c>
      <c r="O47" s="10">
        <v>1400000</v>
      </c>
      <c r="P47" s="10">
        <v>1400000</v>
      </c>
    </row>
    <row r="48" spans="1:16" ht="50.1" customHeight="1" x14ac:dyDescent="0.15">
      <c r="A48" s="7" t="s">
        <v>150</v>
      </c>
      <c r="B48" s="6" t="s">
        <v>151</v>
      </c>
      <c r="C48" s="6" t="s">
        <v>137</v>
      </c>
      <c r="D48" s="10">
        <v>300000</v>
      </c>
      <c r="E48" s="10">
        <v>100000</v>
      </c>
      <c r="F48" s="10" t="s">
        <v>386</v>
      </c>
      <c r="G48" s="10" t="s">
        <v>386</v>
      </c>
      <c r="H48" s="10" t="s">
        <v>386</v>
      </c>
      <c r="I48" s="10" t="s">
        <v>386</v>
      </c>
      <c r="J48" s="10" t="s">
        <v>386</v>
      </c>
      <c r="K48" s="10" t="s">
        <v>386</v>
      </c>
      <c r="L48" s="10">
        <v>200000</v>
      </c>
      <c r="M48" s="10" t="s">
        <v>386</v>
      </c>
      <c r="N48" s="10" t="s">
        <v>386</v>
      </c>
      <c r="O48" s="10">
        <v>200000</v>
      </c>
      <c r="P48" s="10">
        <v>200000</v>
      </c>
    </row>
    <row r="49" spans="1:16" ht="24.95" customHeight="1" x14ac:dyDescent="0.15">
      <c r="A49" s="7" t="s">
        <v>153</v>
      </c>
      <c r="B49" s="6" t="s">
        <v>154</v>
      </c>
      <c r="C49" s="6" t="s">
        <v>137</v>
      </c>
      <c r="D49" s="10">
        <v>14175</v>
      </c>
      <c r="E49" s="10" t="s">
        <v>386</v>
      </c>
      <c r="F49" s="10" t="s">
        <v>386</v>
      </c>
      <c r="G49" s="10">
        <v>14175</v>
      </c>
      <c r="H49" s="10" t="s">
        <v>386</v>
      </c>
      <c r="I49" s="10" t="s">
        <v>386</v>
      </c>
      <c r="J49" s="10" t="s">
        <v>386</v>
      </c>
      <c r="K49" s="10" t="s">
        <v>386</v>
      </c>
      <c r="L49" s="10" t="s">
        <v>386</v>
      </c>
      <c r="M49" s="10" t="s">
        <v>386</v>
      </c>
      <c r="N49" s="10" t="s">
        <v>386</v>
      </c>
      <c r="O49" s="10">
        <v>0</v>
      </c>
      <c r="P49" s="10">
        <v>0</v>
      </c>
    </row>
    <row r="50" spans="1:16" ht="50.1" customHeight="1" x14ac:dyDescent="0.15">
      <c r="A50" s="7" t="s">
        <v>156</v>
      </c>
      <c r="B50" s="6" t="s">
        <v>157</v>
      </c>
      <c r="C50" s="6" t="s">
        <v>158</v>
      </c>
      <c r="D50" s="10">
        <v>550000</v>
      </c>
      <c r="E50" s="10">
        <v>300000</v>
      </c>
      <c r="F50" s="10" t="s">
        <v>386</v>
      </c>
      <c r="G50" s="10" t="s">
        <v>386</v>
      </c>
      <c r="H50" s="10" t="s">
        <v>386</v>
      </c>
      <c r="I50" s="10" t="s">
        <v>386</v>
      </c>
      <c r="J50" s="10" t="s">
        <v>386</v>
      </c>
      <c r="K50" s="10" t="s">
        <v>386</v>
      </c>
      <c r="L50" s="10">
        <v>250000</v>
      </c>
      <c r="M50" s="10" t="s">
        <v>386</v>
      </c>
      <c r="N50" s="10" t="s">
        <v>386</v>
      </c>
      <c r="O50" s="10">
        <v>550000</v>
      </c>
      <c r="P50" s="10">
        <v>550000</v>
      </c>
    </row>
    <row r="51" spans="1:16" ht="63" customHeight="1" x14ac:dyDescent="0.15">
      <c r="A51" s="7" t="s">
        <v>138</v>
      </c>
      <c r="B51" s="6" t="s">
        <v>159</v>
      </c>
      <c r="C51" s="6" t="s">
        <v>158</v>
      </c>
      <c r="D51" s="10" t="s">
        <v>386</v>
      </c>
      <c r="E51" s="10" t="s">
        <v>386</v>
      </c>
      <c r="F51" s="10" t="s">
        <v>386</v>
      </c>
      <c r="G51" s="10" t="s">
        <v>386</v>
      </c>
      <c r="H51" s="10" t="s">
        <v>386</v>
      </c>
      <c r="I51" s="10" t="s">
        <v>386</v>
      </c>
      <c r="J51" s="10" t="s">
        <v>386</v>
      </c>
      <c r="K51" s="10" t="s">
        <v>386</v>
      </c>
      <c r="L51" s="10" t="s">
        <v>386</v>
      </c>
      <c r="M51" s="10" t="s">
        <v>386</v>
      </c>
      <c r="N51" s="10" t="s">
        <v>386</v>
      </c>
      <c r="O51" s="10">
        <v>0</v>
      </c>
      <c r="P51" s="10">
        <v>0</v>
      </c>
    </row>
    <row r="52" spans="1:16" ht="24.95" customHeight="1" x14ac:dyDescent="0.15">
      <c r="A52" s="7" t="s">
        <v>142</v>
      </c>
      <c r="B52" s="6" t="s">
        <v>160</v>
      </c>
      <c r="C52" s="6" t="s">
        <v>158</v>
      </c>
      <c r="D52" s="10" t="s">
        <v>386</v>
      </c>
      <c r="E52" s="10" t="s">
        <v>386</v>
      </c>
      <c r="F52" s="10" t="s">
        <v>386</v>
      </c>
      <c r="G52" s="10" t="s">
        <v>386</v>
      </c>
      <c r="H52" s="10" t="s">
        <v>386</v>
      </c>
      <c r="I52" s="10" t="s">
        <v>386</v>
      </c>
      <c r="J52" s="10" t="s">
        <v>386</v>
      </c>
      <c r="K52" s="10" t="s">
        <v>386</v>
      </c>
      <c r="L52" s="10" t="s">
        <v>386</v>
      </c>
      <c r="M52" s="10" t="s">
        <v>386</v>
      </c>
      <c r="N52" s="10" t="s">
        <v>386</v>
      </c>
      <c r="O52" s="10">
        <v>0</v>
      </c>
      <c r="P52" s="10">
        <v>0</v>
      </c>
    </row>
    <row r="53" spans="1:16" ht="75" customHeight="1" x14ac:dyDescent="0.15">
      <c r="A53" s="7" t="s">
        <v>146</v>
      </c>
      <c r="B53" s="6" t="s">
        <v>161</v>
      </c>
      <c r="C53" s="6" t="s">
        <v>158</v>
      </c>
      <c r="D53" s="10">
        <v>550000</v>
      </c>
      <c r="E53" s="10">
        <v>300000</v>
      </c>
      <c r="F53" s="10" t="s">
        <v>386</v>
      </c>
      <c r="G53" s="10" t="s">
        <v>386</v>
      </c>
      <c r="H53" s="10" t="s">
        <v>386</v>
      </c>
      <c r="I53" s="10" t="s">
        <v>386</v>
      </c>
      <c r="J53" s="10" t="s">
        <v>386</v>
      </c>
      <c r="K53" s="10" t="s">
        <v>386</v>
      </c>
      <c r="L53" s="10">
        <v>250000</v>
      </c>
      <c r="M53" s="10" t="s">
        <v>386</v>
      </c>
      <c r="N53" s="10" t="s">
        <v>386</v>
      </c>
      <c r="O53" s="10">
        <v>550000</v>
      </c>
      <c r="P53" s="10">
        <v>550000</v>
      </c>
    </row>
    <row r="54" spans="1:16" ht="50.1" customHeight="1" x14ac:dyDescent="0.15">
      <c r="A54" s="7" t="s">
        <v>150</v>
      </c>
      <c r="B54" s="6" t="s">
        <v>162</v>
      </c>
      <c r="C54" s="6" t="s">
        <v>158</v>
      </c>
      <c r="D54" s="10" t="s">
        <v>386</v>
      </c>
      <c r="E54" s="10" t="s">
        <v>386</v>
      </c>
      <c r="F54" s="10" t="s">
        <v>386</v>
      </c>
      <c r="G54" s="10" t="s">
        <v>386</v>
      </c>
      <c r="H54" s="10" t="s">
        <v>386</v>
      </c>
      <c r="I54" s="10" t="s">
        <v>386</v>
      </c>
      <c r="J54" s="10" t="s">
        <v>386</v>
      </c>
      <c r="K54" s="10" t="s">
        <v>386</v>
      </c>
      <c r="L54" s="10" t="s">
        <v>386</v>
      </c>
      <c r="M54" s="10" t="s">
        <v>386</v>
      </c>
      <c r="N54" s="10" t="s">
        <v>386</v>
      </c>
      <c r="O54" s="10">
        <v>0</v>
      </c>
      <c r="P54" s="10">
        <v>0</v>
      </c>
    </row>
    <row r="55" spans="1:16" ht="75" customHeight="1" x14ac:dyDescent="0.15">
      <c r="A55" s="7" t="s">
        <v>163</v>
      </c>
      <c r="B55" s="6" t="s">
        <v>164</v>
      </c>
      <c r="C55" s="6" t="s">
        <v>165</v>
      </c>
      <c r="D55" s="10">
        <v>170059348.34</v>
      </c>
      <c r="E55" s="10">
        <v>105961565.68000001</v>
      </c>
      <c r="F55" s="10" t="s">
        <v>386</v>
      </c>
      <c r="G55" s="10">
        <v>1569648</v>
      </c>
      <c r="H55" s="10" t="s">
        <v>386</v>
      </c>
      <c r="I55" s="10" t="s">
        <v>386</v>
      </c>
      <c r="J55" s="10" t="s">
        <v>386</v>
      </c>
      <c r="K55" s="10" t="s">
        <v>386</v>
      </c>
      <c r="L55" s="10">
        <v>62528134.659999996</v>
      </c>
      <c r="M55" s="10" t="s">
        <v>386</v>
      </c>
      <c r="N55" s="10" t="s">
        <v>386</v>
      </c>
      <c r="O55" s="10">
        <v>148597805.06999999</v>
      </c>
      <c r="P55" s="10">
        <v>119355908.55</v>
      </c>
    </row>
    <row r="56" spans="1:16" ht="38.1" customHeight="1" x14ac:dyDescent="0.15">
      <c r="A56" s="7" t="s">
        <v>166</v>
      </c>
      <c r="B56" s="6" t="s">
        <v>167</v>
      </c>
      <c r="C56" s="6" t="s">
        <v>165</v>
      </c>
      <c r="D56" s="10">
        <v>169719348.34</v>
      </c>
      <c r="E56" s="10">
        <v>105911565.68000001</v>
      </c>
      <c r="F56" s="10" t="s">
        <v>386</v>
      </c>
      <c r="G56" s="10">
        <v>1569648</v>
      </c>
      <c r="H56" s="10" t="s">
        <v>386</v>
      </c>
      <c r="I56" s="10" t="s">
        <v>386</v>
      </c>
      <c r="J56" s="10" t="s">
        <v>386</v>
      </c>
      <c r="K56" s="10" t="s">
        <v>386</v>
      </c>
      <c r="L56" s="10">
        <v>62238134.659999996</v>
      </c>
      <c r="M56" s="10" t="s">
        <v>386</v>
      </c>
      <c r="N56" s="10" t="s">
        <v>386</v>
      </c>
      <c r="O56" s="10">
        <v>148257805.06999999</v>
      </c>
      <c r="P56" s="10">
        <v>119015908.55</v>
      </c>
    </row>
    <row r="57" spans="1:16" ht="24.95" customHeight="1" x14ac:dyDescent="0.15">
      <c r="A57" s="7" t="s">
        <v>170</v>
      </c>
      <c r="B57" s="6" t="s">
        <v>171</v>
      </c>
      <c r="C57" s="6" t="s">
        <v>165</v>
      </c>
      <c r="D57" s="10">
        <v>340000</v>
      </c>
      <c r="E57" s="10">
        <v>50000</v>
      </c>
      <c r="F57" s="10" t="s">
        <v>386</v>
      </c>
      <c r="G57" s="10" t="s">
        <v>386</v>
      </c>
      <c r="H57" s="10" t="s">
        <v>386</v>
      </c>
      <c r="I57" s="10" t="s">
        <v>386</v>
      </c>
      <c r="J57" s="10" t="s">
        <v>386</v>
      </c>
      <c r="K57" s="10" t="s">
        <v>386</v>
      </c>
      <c r="L57" s="10">
        <v>290000</v>
      </c>
      <c r="M57" s="10" t="s">
        <v>386</v>
      </c>
      <c r="N57" s="10" t="s">
        <v>386</v>
      </c>
      <c r="O57" s="10">
        <v>340000</v>
      </c>
      <c r="P57" s="10">
        <v>340000</v>
      </c>
    </row>
    <row r="58" spans="1:16" ht="24.95" customHeight="1" x14ac:dyDescent="0.15">
      <c r="A58" s="7" t="s">
        <v>172</v>
      </c>
      <c r="B58" s="6" t="s">
        <v>173</v>
      </c>
      <c r="C58" s="6" t="s">
        <v>174</v>
      </c>
      <c r="D58" s="10">
        <v>5602000</v>
      </c>
      <c r="E58" s="10" t="s">
        <v>386</v>
      </c>
      <c r="F58" s="10" t="s">
        <v>386</v>
      </c>
      <c r="G58" s="10" t="s">
        <v>386</v>
      </c>
      <c r="H58" s="10" t="s">
        <v>386</v>
      </c>
      <c r="I58" s="10" t="s">
        <v>386</v>
      </c>
      <c r="J58" s="10" t="s">
        <v>386</v>
      </c>
      <c r="K58" s="10" t="s">
        <v>386</v>
      </c>
      <c r="L58" s="10">
        <v>5602000</v>
      </c>
      <c r="M58" s="10" t="s">
        <v>386</v>
      </c>
      <c r="N58" s="10" t="s">
        <v>386</v>
      </c>
      <c r="O58" s="10">
        <v>4550000</v>
      </c>
      <c r="P58" s="10">
        <v>4550000</v>
      </c>
    </row>
    <row r="59" spans="1:16" ht="63" customHeight="1" x14ac:dyDescent="0.15">
      <c r="A59" s="7" t="s">
        <v>175</v>
      </c>
      <c r="B59" s="6" t="s">
        <v>176</v>
      </c>
      <c r="C59" s="6" t="s">
        <v>177</v>
      </c>
      <c r="D59" s="10">
        <v>250000</v>
      </c>
      <c r="E59" s="10" t="s">
        <v>386</v>
      </c>
      <c r="F59" s="10" t="s">
        <v>386</v>
      </c>
      <c r="G59" s="10" t="s">
        <v>386</v>
      </c>
      <c r="H59" s="10" t="s">
        <v>386</v>
      </c>
      <c r="I59" s="10" t="s">
        <v>386</v>
      </c>
      <c r="J59" s="10" t="s">
        <v>386</v>
      </c>
      <c r="K59" s="10" t="s">
        <v>386</v>
      </c>
      <c r="L59" s="10">
        <v>250000</v>
      </c>
      <c r="M59" s="10" t="s">
        <v>386</v>
      </c>
      <c r="N59" s="10" t="s">
        <v>386</v>
      </c>
      <c r="O59" s="10">
        <v>250000</v>
      </c>
      <c r="P59" s="10">
        <v>250000</v>
      </c>
    </row>
    <row r="60" spans="1:16" ht="63" customHeight="1" x14ac:dyDescent="0.15">
      <c r="A60" s="7" t="s">
        <v>179</v>
      </c>
      <c r="B60" s="6" t="s">
        <v>180</v>
      </c>
      <c r="C60" s="6" t="s">
        <v>181</v>
      </c>
      <c r="D60" s="10">
        <v>250000</v>
      </c>
      <c r="E60" s="10" t="s">
        <v>386</v>
      </c>
      <c r="F60" s="10" t="s">
        <v>386</v>
      </c>
      <c r="G60" s="10" t="s">
        <v>386</v>
      </c>
      <c r="H60" s="10" t="s">
        <v>386</v>
      </c>
      <c r="I60" s="10" t="s">
        <v>386</v>
      </c>
      <c r="J60" s="10" t="s">
        <v>386</v>
      </c>
      <c r="K60" s="10" t="s">
        <v>386</v>
      </c>
      <c r="L60" s="10">
        <v>250000</v>
      </c>
      <c r="M60" s="10" t="s">
        <v>386</v>
      </c>
      <c r="N60" s="10" t="s">
        <v>386</v>
      </c>
      <c r="O60" s="10">
        <v>250000</v>
      </c>
      <c r="P60" s="10">
        <v>250000</v>
      </c>
    </row>
    <row r="61" spans="1:16" ht="50.1" customHeight="1" x14ac:dyDescent="0.15">
      <c r="A61" s="7" t="s">
        <v>182</v>
      </c>
      <c r="B61" s="6" t="s">
        <v>183</v>
      </c>
      <c r="C61" s="6" t="s">
        <v>184</v>
      </c>
      <c r="D61" s="10">
        <v>4752000</v>
      </c>
      <c r="E61" s="10" t="s">
        <v>386</v>
      </c>
      <c r="F61" s="10" t="s">
        <v>386</v>
      </c>
      <c r="G61" s="10" t="s">
        <v>386</v>
      </c>
      <c r="H61" s="10" t="s">
        <v>386</v>
      </c>
      <c r="I61" s="10" t="s">
        <v>386</v>
      </c>
      <c r="J61" s="10" t="s">
        <v>386</v>
      </c>
      <c r="K61" s="10" t="s">
        <v>386</v>
      </c>
      <c r="L61" s="10">
        <v>4752000</v>
      </c>
      <c r="M61" s="10" t="s">
        <v>386</v>
      </c>
      <c r="N61" s="10" t="s">
        <v>386</v>
      </c>
      <c r="O61" s="10">
        <v>4000000</v>
      </c>
      <c r="P61" s="10">
        <v>4000000</v>
      </c>
    </row>
    <row r="62" spans="1:16" ht="99.95" customHeight="1" x14ac:dyDescent="0.15">
      <c r="A62" s="7" t="s">
        <v>187</v>
      </c>
      <c r="B62" s="6" t="s">
        <v>188</v>
      </c>
      <c r="C62" s="6" t="s">
        <v>189</v>
      </c>
      <c r="D62" s="10">
        <v>600000</v>
      </c>
      <c r="E62" s="10" t="s">
        <v>386</v>
      </c>
      <c r="F62" s="10" t="s">
        <v>386</v>
      </c>
      <c r="G62" s="10" t="s">
        <v>386</v>
      </c>
      <c r="H62" s="10" t="s">
        <v>386</v>
      </c>
      <c r="I62" s="10" t="s">
        <v>386</v>
      </c>
      <c r="J62" s="10" t="s">
        <v>386</v>
      </c>
      <c r="K62" s="10" t="s">
        <v>386</v>
      </c>
      <c r="L62" s="10">
        <v>600000</v>
      </c>
      <c r="M62" s="10" t="s">
        <v>386</v>
      </c>
      <c r="N62" s="10" t="s">
        <v>386</v>
      </c>
      <c r="O62" s="10">
        <v>300000</v>
      </c>
      <c r="P62" s="10">
        <v>300000</v>
      </c>
    </row>
    <row r="63" spans="1:16" ht="24.95" customHeight="1" x14ac:dyDescent="0.15">
      <c r="A63" s="7" t="s">
        <v>192</v>
      </c>
      <c r="B63" s="6" t="s">
        <v>193</v>
      </c>
      <c r="C63" s="6" t="s">
        <v>194</v>
      </c>
      <c r="D63" s="10" t="s">
        <v>386</v>
      </c>
      <c r="E63" s="10" t="s">
        <v>386</v>
      </c>
      <c r="F63" s="10" t="s">
        <v>386</v>
      </c>
      <c r="G63" s="10" t="s">
        <v>386</v>
      </c>
      <c r="H63" s="10" t="s">
        <v>386</v>
      </c>
      <c r="I63" s="10" t="s">
        <v>386</v>
      </c>
      <c r="J63" s="10" t="s">
        <v>386</v>
      </c>
      <c r="K63" s="10" t="s">
        <v>386</v>
      </c>
      <c r="L63" s="10" t="s">
        <v>386</v>
      </c>
      <c r="M63" s="10" t="s">
        <v>386</v>
      </c>
      <c r="N63" s="10" t="s">
        <v>386</v>
      </c>
      <c r="O63" s="10">
        <v>0</v>
      </c>
      <c r="P63" s="10">
        <v>0</v>
      </c>
    </row>
    <row r="64" spans="1:16" ht="24.95" customHeight="1" x14ac:dyDescent="0.15">
      <c r="A64" s="7" t="s">
        <v>196</v>
      </c>
      <c r="B64" s="6" t="s">
        <v>197</v>
      </c>
      <c r="C64" s="6" t="s">
        <v>198</v>
      </c>
      <c r="D64" s="10">
        <v>5900000</v>
      </c>
      <c r="E64" s="10">
        <v>5300000</v>
      </c>
      <c r="F64" s="10" t="s">
        <v>386</v>
      </c>
      <c r="G64" s="10" t="s">
        <v>386</v>
      </c>
      <c r="H64" s="10" t="s">
        <v>386</v>
      </c>
      <c r="I64" s="10" t="s">
        <v>386</v>
      </c>
      <c r="J64" s="10" t="s">
        <v>386</v>
      </c>
      <c r="K64" s="10" t="s">
        <v>386</v>
      </c>
      <c r="L64" s="10">
        <v>600000</v>
      </c>
      <c r="M64" s="10" t="s">
        <v>386</v>
      </c>
      <c r="N64" s="10" t="s">
        <v>386</v>
      </c>
      <c r="O64" s="10">
        <v>6500000</v>
      </c>
      <c r="P64" s="10">
        <v>6500000</v>
      </c>
    </row>
    <row r="65" spans="1:16" ht="38.1" customHeight="1" x14ac:dyDescent="0.15">
      <c r="A65" s="7" t="s">
        <v>199</v>
      </c>
      <c r="B65" s="6" t="s">
        <v>200</v>
      </c>
      <c r="C65" s="6" t="s">
        <v>201</v>
      </c>
      <c r="D65" s="10">
        <v>5000000</v>
      </c>
      <c r="E65" s="10">
        <v>5000000</v>
      </c>
      <c r="F65" s="10" t="s">
        <v>386</v>
      </c>
      <c r="G65" s="10" t="s">
        <v>386</v>
      </c>
      <c r="H65" s="10" t="s">
        <v>386</v>
      </c>
      <c r="I65" s="10" t="s">
        <v>386</v>
      </c>
      <c r="J65" s="10" t="s">
        <v>386</v>
      </c>
      <c r="K65" s="10" t="s">
        <v>386</v>
      </c>
      <c r="L65" s="10" t="s">
        <v>386</v>
      </c>
      <c r="M65" s="10" t="s">
        <v>386</v>
      </c>
      <c r="N65" s="10" t="s">
        <v>386</v>
      </c>
      <c r="O65" s="10">
        <v>5000000</v>
      </c>
      <c r="P65" s="10">
        <v>5000000</v>
      </c>
    </row>
    <row r="66" spans="1:16" ht="75" customHeight="1" x14ac:dyDescent="0.15">
      <c r="A66" s="7" t="s">
        <v>204</v>
      </c>
      <c r="B66" s="6" t="s">
        <v>205</v>
      </c>
      <c r="C66" s="6" t="s">
        <v>206</v>
      </c>
      <c r="D66" s="10">
        <v>700000</v>
      </c>
      <c r="E66" s="10">
        <v>300000</v>
      </c>
      <c r="F66" s="10" t="s">
        <v>386</v>
      </c>
      <c r="G66" s="10" t="s">
        <v>386</v>
      </c>
      <c r="H66" s="10" t="s">
        <v>386</v>
      </c>
      <c r="I66" s="10" t="s">
        <v>386</v>
      </c>
      <c r="J66" s="10" t="s">
        <v>386</v>
      </c>
      <c r="K66" s="10" t="s">
        <v>386</v>
      </c>
      <c r="L66" s="10">
        <v>400000</v>
      </c>
      <c r="M66" s="10" t="s">
        <v>386</v>
      </c>
      <c r="N66" s="10" t="s">
        <v>386</v>
      </c>
      <c r="O66" s="10">
        <v>700000</v>
      </c>
      <c r="P66" s="10">
        <v>700000</v>
      </c>
    </row>
    <row r="67" spans="1:16" ht="50.1" customHeight="1" x14ac:dyDescent="0.15">
      <c r="A67" s="7" t="s">
        <v>207</v>
      </c>
      <c r="B67" s="6" t="s">
        <v>208</v>
      </c>
      <c r="C67" s="6" t="s">
        <v>209</v>
      </c>
      <c r="D67" s="10">
        <v>200000</v>
      </c>
      <c r="E67" s="10">
        <v>0</v>
      </c>
      <c r="F67" s="10" t="s">
        <v>386</v>
      </c>
      <c r="G67" s="10" t="s">
        <v>386</v>
      </c>
      <c r="H67" s="10" t="s">
        <v>386</v>
      </c>
      <c r="I67" s="10" t="s">
        <v>386</v>
      </c>
      <c r="J67" s="10" t="s">
        <v>386</v>
      </c>
      <c r="K67" s="10" t="s">
        <v>386</v>
      </c>
      <c r="L67" s="10">
        <v>200000</v>
      </c>
      <c r="M67" s="10" t="s">
        <v>386</v>
      </c>
      <c r="N67" s="10" t="s">
        <v>386</v>
      </c>
      <c r="O67" s="10">
        <v>800000</v>
      </c>
      <c r="P67" s="10">
        <v>800000</v>
      </c>
    </row>
    <row r="68" spans="1:16" ht="24.95" customHeight="1" x14ac:dyDescent="0.15">
      <c r="A68" s="7" t="s">
        <v>210</v>
      </c>
      <c r="B68" s="6" t="s">
        <v>211</v>
      </c>
      <c r="C68" s="6" t="s">
        <v>209</v>
      </c>
      <c r="D68" s="10">
        <v>60000</v>
      </c>
      <c r="E68" s="10">
        <v>0</v>
      </c>
      <c r="F68" s="10" t="s">
        <v>386</v>
      </c>
      <c r="G68" s="10" t="s">
        <v>386</v>
      </c>
      <c r="H68" s="10" t="s">
        <v>386</v>
      </c>
      <c r="I68" s="10" t="s">
        <v>386</v>
      </c>
      <c r="J68" s="10" t="s">
        <v>386</v>
      </c>
      <c r="K68" s="10" t="s">
        <v>386</v>
      </c>
      <c r="L68" s="10">
        <v>60000</v>
      </c>
      <c r="M68" s="10" t="s">
        <v>386</v>
      </c>
      <c r="N68" s="10" t="s">
        <v>386</v>
      </c>
      <c r="O68" s="10">
        <v>460000</v>
      </c>
      <c r="P68" s="10">
        <v>460000</v>
      </c>
    </row>
    <row r="69" spans="1:16" ht="24.95" customHeight="1" x14ac:dyDescent="0.15">
      <c r="A69" s="7" t="s">
        <v>213</v>
      </c>
      <c r="B69" s="6" t="s">
        <v>214</v>
      </c>
      <c r="C69" s="6" t="s">
        <v>209</v>
      </c>
      <c r="D69" s="10">
        <v>140000</v>
      </c>
      <c r="E69" s="10" t="s">
        <v>386</v>
      </c>
      <c r="F69" s="10" t="s">
        <v>386</v>
      </c>
      <c r="G69" s="10" t="s">
        <v>386</v>
      </c>
      <c r="H69" s="10" t="s">
        <v>386</v>
      </c>
      <c r="I69" s="10" t="s">
        <v>386</v>
      </c>
      <c r="J69" s="10" t="s">
        <v>386</v>
      </c>
      <c r="K69" s="10" t="s">
        <v>386</v>
      </c>
      <c r="L69" s="10">
        <v>140000</v>
      </c>
      <c r="M69" s="10" t="s">
        <v>386</v>
      </c>
      <c r="N69" s="10" t="s">
        <v>386</v>
      </c>
      <c r="O69" s="10">
        <v>340000</v>
      </c>
      <c r="P69" s="10">
        <v>340000</v>
      </c>
    </row>
    <row r="70" spans="1:16" ht="24.95" customHeight="1" x14ac:dyDescent="0.15">
      <c r="A70" s="7" t="s">
        <v>216</v>
      </c>
      <c r="B70" s="6" t="s">
        <v>217</v>
      </c>
      <c r="C70" s="6" t="s">
        <v>54</v>
      </c>
      <c r="D70" s="10" t="s">
        <v>386</v>
      </c>
      <c r="E70" s="10" t="s">
        <v>386</v>
      </c>
      <c r="F70" s="10" t="s">
        <v>386</v>
      </c>
      <c r="G70" s="10" t="s">
        <v>386</v>
      </c>
      <c r="H70" s="10" t="s">
        <v>386</v>
      </c>
      <c r="I70" s="10" t="s">
        <v>386</v>
      </c>
      <c r="J70" s="10" t="s">
        <v>386</v>
      </c>
      <c r="K70" s="10" t="s">
        <v>386</v>
      </c>
      <c r="L70" s="10" t="s">
        <v>386</v>
      </c>
      <c r="M70" s="10" t="s">
        <v>386</v>
      </c>
      <c r="N70" s="10" t="s">
        <v>386</v>
      </c>
      <c r="O70" s="10">
        <v>0</v>
      </c>
      <c r="P70" s="10">
        <v>0</v>
      </c>
    </row>
    <row r="71" spans="1:16" ht="38.1" customHeight="1" x14ac:dyDescent="0.15">
      <c r="A71" s="7" t="s">
        <v>218</v>
      </c>
      <c r="B71" s="6" t="s">
        <v>219</v>
      </c>
      <c r="C71" s="6" t="s">
        <v>220</v>
      </c>
      <c r="D71" s="10" t="s">
        <v>386</v>
      </c>
      <c r="E71" s="10" t="s">
        <v>386</v>
      </c>
      <c r="F71" s="10" t="s">
        <v>386</v>
      </c>
      <c r="G71" s="10" t="s">
        <v>386</v>
      </c>
      <c r="H71" s="10" t="s">
        <v>386</v>
      </c>
      <c r="I71" s="10" t="s">
        <v>386</v>
      </c>
      <c r="J71" s="10" t="s">
        <v>386</v>
      </c>
      <c r="K71" s="10" t="s">
        <v>386</v>
      </c>
      <c r="L71" s="10" t="s">
        <v>386</v>
      </c>
      <c r="M71" s="10" t="s">
        <v>386</v>
      </c>
      <c r="N71" s="10" t="s">
        <v>386</v>
      </c>
      <c r="O71" s="10">
        <v>0</v>
      </c>
      <c r="P71" s="10">
        <v>0</v>
      </c>
    </row>
    <row r="72" spans="1:16" ht="24.95" customHeight="1" x14ac:dyDescent="0.15">
      <c r="A72" s="7" t="s">
        <v>223</v>
      </c>
      <c r="B72" s="6" t="s">
        <v>224</v>
      </c>
      <c r="C72" s="6" t="s">
        <v>225</v>
      </c>
      <c r="D72" s="10" t="s">
        <v>386</v>
      </c>
      <c r="E72" s="10" t="s">
        <v>386</v>
      </c>
      <c r="F72" s="10" t="s">
        <v>386</v>
      </c>
      <c r="G72" s="10" t="s">
        <v>386</v>
      </c>
      <c r="H72" s="10" t="s">
        <v>386</v>
      </c>
      <c r="I72" s="10" t="s">
        <v>386</v>
      </c>
      <c r="J72" s="10" t="s">
        <v>386</v>
      </c>
      <c r="K72" s="10" t="s">
        <v>386</v>
      </c>
      <c r="L72" s="10" t="s">
        <v>386</v>
      </c>
      <c r="M72" s="10" t="s">
        <v>386</v>
      </c>
      <c r="N72" s="10" t="s">
        <v>386</v>
      </c>
      <c r="O72" s="10">
        <v>0</v>
      </c>
      <c r="P72" s="10">
        <v>0</v>
      </c>
    </row>
    <row r="73" spans="1:16" ht="50.1" customHeight="1" x14ac:dyDescent="0.15">
      <c r="A73" s="7" t="s">
        <v>226</v>
      </c>
      <c r="B73" s="6" t="s">
        <v>227</v>
      </c>
      <c r="C73" s="6" t="s">
        <v>228</v>
      </c>
      <c r="D73" s="10" t="s">
        <v>386</v>
      </c>
      <c r="E73" s="10" t="s">
        <v>386</v>
      </c>
      <c r="F73" s="10" t="s">
        <v>386</v>
      </c>
      <c r="G73" s="10" t="s">
        <v>386</v>
      </c>
      <c r="H73" s="10" t="s">
        <v>386</v>
      </c>
      <c r="I73" s="10" t="s">
        <v>386</v>
      </c>
      <c r="J73" s="10" t="s">
        <v>386</v>
      </c>
      <c r="K73" s="10" t="s">
        <v>386</v>
      </c>
      <c r="L73" s="10" t="s">
        <v>386</v>
      </c>
      <c r="M73" s="10" t="s">
        <v>386</v>
      </c>
      <c r="N73" s="10" t="s">
        <v>386</v>
      </c>
      <c r="O73" s="10">
        <v>0</v>
      </c>
      <c r="P73" s="10">
        <v>0</v>
      </c>
    </row>
    <row r="74" spans="1:16" ht="50.1" customHeight="1" x14ac:dyDescent="0.15">
      <c r="A74" s="7" t="s">
        <v>231</v>
      </c>
      <c r="B74" s="6" t="s">
        <v>232</v>
      </c>
      <c r="C74" s="6" t="s">
        <v>233</v>
      </c>
      <c r="D74" s="10" t="s">
        <v>386</v>
      </c>
      <c r="E74" s="10" t="s">
        <v>386</v>
      </c>
      <c r="F74" s="10" t="s">
        <v>386</v>
      </c>
      <c r="G74" s="10" t="s">
        <v>386</v>
      </c>
      <c r="H74" s="10" t="s">
        <v>386</v>
      </c>
      <c r="I74" s="10" t="s">
        <v>386</v>
      </c>
      <c r="J74" s="10" t="s">
        <v>386</v>
      </c>
      <c r="K74" s="10" t="s">
        <v>386</v>
      </c>
      <c r="L74" s="10" t="s">
        <v>386</v>
      </c>
      <c r="M74" s="10" t="s">
        <v>386</v>
      </c>
      <c r="N74" s="10" t="s">
        <v>386</v>
      </c>
      <c r="O74" s="10">
        <v>0</v>
      </c>
      <c r="P74" s="10">
        <v>0</v>
      </c>
    </row>
    <row r="75" spans="1:16" ht="24.95" customHeight="1" x14ac:dyDescent="0.15">
      <c r="A75" s="7" t="s">
        <v>234</v>
      </c>
      <c r="B75" s="6" t="s">
        <v>235</v>
      </c>
      <c r="C75" s="6" t="s">
        <v>236</v>
      </c>
      <c r="D75" s="10" t="s">
        <v>386</v>
      </c>
      <c r="E75" s="10" t="s">
        <v>386</v>
      </c>
      <c r="F75" s="10" t="s">
        <v>386</v>
      </c>
      <c r="G75" s="10" t="s">
        <v>386</v>
      </c>
      <c r="H75" s="10" t="s">
        <v>386</v>
      </c>
      <c r="I75" s="10" t="s">
        <v>386</v>
      </c>
      <c r="J75" s="10" t="s">
        <v>386</v>
      </c>
      <c r="K75" s="10" t="s">
        <v>386</v>
      </c>
      <c r="L75" s="10" t="s">
        <v>386</v>
      </c>
      <c r="M75" s="10" t="s">
        <v>386</v>
      </c>
      <c r="N75" s="10" t="s">
        <v>386</v>
      </c>
      <c r="O75" s="10">
        <v>0</v>
      </c>
      <c r="P75" s="10">
        <v>0</v>
      </c>
    </row>
    <row r="76" spans="1:16" ht="63" customHeight="1" x14ac:dyDescent="0.15">
      <c r="A76" s="7" t="s">
        <v>239</v>
      </c>
      <c r="B76" s="6" t="s">
        <v>240</v>
      </c>
      <c r="C76" s="6" t="s">
        <v>236</v>
      </c>
      <c r="D76" s="10" t="s">
        <v>386</v>
      </c>
      <c r="E76" s="10" t="s">
        <v>386</v>
      </c>
      <c r="F76" s="10" t="s">
        <v>386</v>
      </c>
      <c r="G76" s="10" t="s">
        <v>386</v>
      </c>
      <c r="H76" s="10" t="s">
        <v>386</v>
      </c>
      <c r="I76" s="10" t="s">
        <v>386</v>
      </c>
      <c r="J76" s="10" t="s">
        <v>386</v>
      </c>
      <c r="K76" s="10" t="s">
        <v>386</v>
      </c>
      <c r="L76" s="10" t="s">
        <v>386</v>
      </c>
      <c r="M76" s="10" t="s">
        <v>386</v>
      </c>
      <c r="N76" s="10" t="s">
        <v>386</v>
      </c>
      <c r="O76" s="10">
        <v>0</v>
      </c>
      <c r="P76" s="10">
        <v>0</v>
      </c>
    </row>
    <row r="77" spans="1:16" ht="50.1" customHeight="1" x14ac:dyDescent="0.15">
      <c r="A77" s="7" t="s">
        <v>241</v>
      </c>
      <c r="B77" s="6" t="s">
        <v>242</v>
      </c>
      <c r="C77" s="6" t="s">
        <v>236</v>
      </c>
      <c r="D77" s="10" t="s">
        <v>386</v>
      </c>
      <c r="E77" s="10" t="s">
        <v>386</v>
      </c>
      <c r="F77" s="10" t="s">
        <v>386</v>
      </c>
      <c r="G77" s="10" t="s">
        <v>386</v>
      </c>
      <c r="H77" s="10" t="s">
        <v>386</v>
      </c>
      <c r="I77" s="10" t="s">
        <v>386</v>
      </c>
      <c r="J77" s="10" t="s">
        <v>386</v>
      </c>
      <c r="K77" s="10" t="s">
        <v>386</v>
      </c>
      <c r="L77" s="10" t="s">
        <v>386</v>
      </c>
      <c r="M77" s="10" t="s">
        <v>386</v>
      </c>
      <c r="N77" s="10" t="s">
        <v>386</v>
      </c>
      <c r="O77" s="10">
        <v>0</v>
      </c>
      <c r="P77" s="10">
        <v>0</v>
      </c>
    </row>
    <row r="78" spans="1:16" ht="75" customHeight="1" x14ac:dyDescent="0.15">
      <c r="A78" s="7" t="s">
        <v>244</v>
      </c>
      <c r="B78" s="6" t="s">
        <v>245</v>
      </c>
      <c r="C78" s="6" t="s">
        <v>246</v>
      </c>
      <c r="D78" s="10" t="s">
        <v>386</v>
      </c>
      <c r="E78" s="10" t="s">
        <v>386</v>
      </c>
      <c r="F78" s="10" t="s">
        <v>386</v>
      </c>
      <c r="G78" s="10" t="s">
        <v>386</v>
      </c>
      <c r="H78" s="10" t="s">
        <v>386</v>
      </c>
      <c r="I78" s="10" t="s">
        <v>386</v>
      </c>
      <c r="J78" s="10" t="s">
        <v>386</v>
      </c>
      <c r="K78" s="10" t="s">
        <v>386</v>
      </c>
      <c r="L78" s="10" t="s">
        <v>386</v>
      </c>
      <c r="M78" s="10" t="s">
        <v>386</v>
      </c>
      <c r="N78" s="10" t="s">
        <v>386</v>
      </c>
      <c r="O78" s="10">
        <v>0</v>
      </c>
      <c r="P78" s="10">
        <v>0</v>
      </c>
    </row>
    <row r="79" spans="1:16" ht="63" customHeight="1" x14ac:dyDescent="0.15">
      <c r="A79" s="7" t="s">
        <v>239</v>
      </c>
      <c r="B79" s="6" t="s">
        <v>247</v>
      </c>
      <c r="C79" s="6" t="s">
        <v>246</v>
      </c>
      <c r="D79" s="10" t="s">
        <v>386</v>
      </c>
      <c r="E79" s="10" t="s">
        <v>386</v>
      </c>
      <c r="F79" s="10" t="s">
        <v>386</v>
      </c>
      <c r="G79" s="10" t="s">
        <v>386</v>
      </c>
      <c r="H79" s="10" t="s">
        <v>386</v>
      </c>
      <c r="I79" s="10" t="s">
        <v>386</v>
      </c>
      <c r="J79" s="10" t="s">
        <v>386</v>
      </c>
      <c r="K79" s="10" t="s">
        <v>386</v>
      </c>
      <c r="L79" s="10" t="s">
        <v>386</v>
      </c>
      <c r="M79" s="10" t="s">
        <v>386</v>
      </c>
      <c r="N79" s="10" t="s">
        <v>386</v>
      </c>
      <c r="O79" s="10">
        <v>0</v>
      </c>
      <c r="P79" s="10">
        <v>0</v>
      </c>
    </row>
    <row r="80" spans="1:16" ht="50.1" customHeight="1" x14ac:dyDescent="0.15">
      <c r="A80" s="7" t="s">
        <v>241</v>
      </c>
      <c r="B80" s="6" t="s">
        <v>248</v>
      </c>
      <c r="C80" s="6" t="s">
        <v>246</v>
      </c>
      <c r="D80" s="10" t="s">
        <v>386</v>
      </c>
      <c r="E80" s="10" t="s">
        <v>386</v>
      </c>
      <c r="F80" s="10" t="s">
        <v>386</v>
      </c>
      <c r="G80" s="10" t="s">
        <v>386</v>
      </c>
      <c r="H80" s="10" t="s">
        <v>386</v>
      </c>
      <c r="I80" s="10" t="s">
        <v>386</v>
      </c>
      <c r="J80" s="10" t="s">
        <v>386</v>
      </c>
      <c r="K80" s="10" t="s">
        <v>386</v>
      </c>
      <c r="L80" s="10" t="s">
        <v>386</v>
      </c>
      <c r="M80" s="10" t="s">
        <v>386</v>
      </c>
      <c r="N80" s="10" t="s">
        <v>386</v>
      </c>
      <c r="O80" s="10">
        <v>0</v>
      </c>
      <c r="P80" s="10">
        <v>0</v>
      </c>
    </row>
    <row r="81" spans="1:16" ht="50.1" customHeight="1" x14ac:dyDescent="0.15">
      <c r="A81" s="7" t="s">
        <v>249</v>
      </c>
      <c r="B81" s="6" t="s">
        <v>250</v>
      </c>
      <c r="C81" s="6" t="s">
        <v>95</v>
      </c>
      <c r="D81" s="10" t="s">
        <v>386</v>
      </c>
      <c r="E81" s="10" t="s">
        <v>386</v>
      </c>
      <c r="F81" s="10" t="s">
        <v>386</v>
      </c>
      <c r="G81" s="10" t="s">
        <v>386</v>
      </c>
      <c r="H81" s="10" t="s">
        <v>386</v>
      </c>
      <c r="I81" s="10" t="s">
        <v>386</v>
      </c>
      <c r="J81" s="10" t="s">
        <v>386</v>
      </c>
      <c r="K81" s="10" t="s">
        <v>386</v>
      </c>
      <c r="L81" s="10" t="s">
        <v>386</v>
      </c>
      <c r="M81" s="10" t="s">
        <v>386</v>
      </c>
      <c r="N81" s="10" t="s">
        <v>386</v>
      </c>
      <c r="O81" s="10">
        <v>0</v>
      </c>
      <c r="P81" s="10">
        <v>0</v>
      </c>
    </row>
    <row r="82" spans="1:16" ht="75" customHeight="1" x14ac:dyDescent="0.15">
      <c r="A82" s="7" t="s">
        <v>251</v>
      </c>
      <c r="B82" s="6" t="s">
        <v>252</v>
      </c>
      <c r="C82" s="6" t="s">
        <v>253</v>
      </c>
      <c r="D82" s="10" t="s">
        <v>386</v>
      </c>
      <c r="E82" s="10" t="s">
        <v>386</v>
      </c>
      <c r="F82" s="10" t="s">
        <v>386</v>
      </c>
      <c r="G82" s="10" t="s">
        <v>386</v>
      </c>
      <c r="H82" s="10" t="s">
        <v>386</v>
      </c>
      <c r="I82" s="10" t="s">
        <v>386</v>
      </c>
      <c r="J82" s="10" t="s">
        <v>386</v>
      </c>
      <c r="K82" s="10" t="s">
        <v>386</v>
      </c>
      <c r="L82" s="10" t="s">
        <v>386</v>
      </c>
      <c r="M82" s="10" t="s">
        <v>386</v>
      </c>
      <c r="N82" s="10" t="s">
        <v>386</v>
      </c>
      <c r="O82" s="10">
        <v>0</v>
      </c>
      <c r="P82" s="10">
        <v>0</v>
      </c>
    </row>
    <row r="83" spans="1:16" ht="24.95" customHeight="1" x14ac:dyDescent="0.15">
      <c r="A83" s="7" t="s">
        <v>255</v>
      </c>
      <c r="B83" s="6" t="s">
        <v>256</v>
      </c>
      <c r="C83" s="6" t="s">
        <v>95</v>
      </c>
      <c r="D83" s="10">
        <v>238480335.16999999</v>
      </c>
      <c r="E83" s="10">
        <v>171202055</v>
      </c>
      <c r="F83" s="10" t="s">
        <v>386</v>
      </c>
      <c r="G83" s="10">
        <v>2403120.7200000002</v>
      </c>
      <c r="H83" s="10" t="s">
        <v>386</v>
      </c>
      <c r="I83" s="10" t="s">
        <v>386</v>
      </c>
      <c r="J83" s="10" t="s">
        <v>386</v>
      </c>
      <c r="K83" s="10" t="s">
        <v>386</v>
      </c>
      <c r="L83" s="10">
        <v>64875159.450000003</v>
      </c>
      <c r="M83" s="10" t="s">
        <v>386</v>
      </c>
      <c r="N83" s="10" t="s">
        <v>386</v>
      </c>
      <c r="O83" s="10">
        <v>201358720</v>
      </c>
      <c r="P83" s="10">
        <v>201358720</v>
      </c>
    </row>
    <row r="84" spans="1:16" ht="50.1" customHeight="1" x14ac:dyDescent="0.15">
      <c r="A84" s="7" t="s">
        <v>257</v>
      </c>
      <c r="B84" s="6" t="s">
        <v>258</v>
      </c>
      <c r="C84" s="6" t="s">
        <v>221</v>
      </c>
      <c r="D84" s="10" t="s">
        <v>386</v>
      </c>
      <c r="E84" s="10" t="s">
        <v>386</v>
      </c>
      <c r="F84" s="10" t="s">
        <v>386</v>
      </c>
      <c r="G84" s="10" t="s">
        <v>386</v>
      </c>
      <c r="H84" s="10" t="s">
        <v>386</v>
      </c>
      <c r="I84" s="10" t="s">
        <v>386</v>
      </c>
      <c r="J84" s="10" t="s">
        <v>386</v>
      </c>
      <c r="K84" s="10" t="s">
        <v>386</v>
      </c>
      <c r="L84" s="10" t="s">
        <v>386</v>
      </c>
      <c r="M84" s="10" t="s">
        <v>386</v>
      </c>
      <c r="N84" s="10" t="s">
        <v>386</v>
      </c>
      <c r="O84" s="10">
        <v>0</v>
      </c>
      <c r="P84" s="10">
        <v>0</v>
      </c>
    </row>
    <row r="85" spans="1:16" ht="50.1" customHeight="1" x14ac:dyDescent="0.15">
      <c r="A85" s="7" t="s">
        <v>259</v>
      </c>
      <c r="B85" s="6" t="s">
        <v>260</v>
      </c>
      <c r="C85" s="6" t="s">
        <v>261</v>
      </c>
      <c r="D85" s="10" t="s">
        <v>386</v>
      </c>
      <c r="E85" s="10" t="s">
        <v>386</v>
      </c>
      <c r="F85" s="10" t="s">
        <v>386</v>
      </c>
      <c r="G85" s="10" t="s">
        <v>386</v>
      </c>
      <c r="H85" s="10" t="s">
        <v>386</v>
      </c>
      <c r="I85" s="10" t="s">
        <v>386</v>
      </c>
      <c r="J85" s="10" t="s">
        <v>386</v>
      </c>
      <c r="K85" s="10" t="s">
        <v>386</v>
      </c>
      <c r="L85" s="10" t="s">
        <v>386</v>
      </c>
      <c r="M85" s="10" t="s">
        <v>386</v>
      </c>
      <c r="N85" s="10" t="s">
        <v>386</v>
      </c>
      <c r="O85" s="10">
        <v>0</v>
      </c>
      <c r="P85" s="10">
        <v>0</v>
      </c>
    </row>
    <row r="86" spans="1:16" ht="50.1" customHeight="1" x14ac:dyDescent="0.15">
      <c r="A86" s="7" t="s">
        <v>259</v>
      </c>
      <c r="B86" s="6" t="s">
        <v>262</v>
      </c>
      <c r="C86" s="6" t="s">
        <v>261</v>
      </c>
      <c r="D86" s="10" t="s">
        <v>386</v>
      </c>
      <c r="E86" s="10" t="s">
        <v>386</v>
      </c>
      <c r="F86" s="10" t="s">
        <v>386</v>
      </c>
      <c r="G86" s="10" t="s">
        <v>386</v>
      </c>
      <c r="H86" s="10" t="s">
        <v>386</v>
      </c>
      <c r="I86" s="10" t="s">
        <v>386</v>
      </c>
      <c r="J86" s="10" t="s">
        <v>386</v>
      </c>
      <c r="K86" s="10" t="s">
        <v>386</v>
      </c>
      <c r="L86" s="10" t="s">
        <v>386</v>
      </c>
      <c r="M86" s="10" t="s">
        <v>386</v>
      </c>
      <c r="N86" s="10" t="s">
        <v>386</v>
      </c>
      <c r="O86" s="10">
        <v>0</v>
      </c>
      <c r="P86" s="10">
        <v>0</v>
      </c>
    </row>
    <row r="87" spans="1:16" ht="24.95" customHeight="1" x14ac:dyDescent="0.15">
      <c r="A87" s="7" t="s">
        <v>265</v>
      </c>
      <c r="B87" s="6" t="s">
        <v>266</v>
      </c>
      <c r="C87" s="6" t="s">
        <v>261</v>
      </c>
      <c r="D87" s="10" t="s">
        <v>386</v>
      </c>
      <c r="E87" s="10" t="s">
        <v>386</v>
      </c>
      <c r="F87" s="10" t="s">
        <v>386</v>
      </c>
      <c r="G87" s="10" t="s">
        <v>386</v>
      </c>
      <c r="H87" s="10" t="s">
        <v>386</v>
      </c>
      <c r="I87" s="10" t="s">
        <v>386</v>
      </c>
      <c r="J87" s="10" t="s">
        <v>386</v>
      </c>
      <c r="K87" s="10" t="s">
        <v>386</v>
      </c>
      <c r="L87" s="10" t="s">
        <v>386</v>
      </c>
      <c r="M87" s="10" t="s">
        <v>386</v>
      </c>
      <c r="N87" s="10" t="s">
        <v>386</v>
      </c>
      <c r="O87" s="10">
        <v>0</v>
      </c>
      <c r="P87" s="10">
        <v>0</v>
      </c>
    </row>
    <row r="88" spans="1:16" ht="24.95" customHeight="1" x14ac:dyDescent="0.15">
      <c r="A88" s="7" t="s">
        <v>269</v>
      </c>
      <c r="B88" s="6" t="s">
        <v>270</v>
      </c>
      <c r="C88" s="6" t="s">
        <v>261</v>
      </c>
      <c r="D88" s="10" t="s">
        <v>386</v>
      </c>
      <c r="E88" s="10" t="s">
        <v>386</v>
      </c>
      <c r="F88" s="10" t="s">
        <v>386</v>
      </c>
      <c r="G88" s="10" t="s">
        <v>386</v>
      </c>
      <c r="H88" s="10" t="s">
        <v>386</v>
      </c>
      <c r="I88" s="10" t="s">
        <v>386</v>
      </c>
      <c r="J88" s="10" t="s">
        <v>386</v>
      </c>
      <c r="K88" s="10" t="s">
        <v>386</v>
      </c>
      <c r="L88" s="10" t="s">
        <v>386</v>
      </c>
      <c r="M88" s="10" t="s">
        <v>386</v>
      </c>
      <c r="N88" s="10" t="s">
        <v>386</v>
      </c>
      <c r="O88" s="10">
        <v>0</v>
      </c>
      <c r="P88" s="10">
        <v>0</v>
      </c>
    </row>
    <row r="89" spans="1:16" ht="24.95" customHeight="1" x14ac:dyDescent="0.15">
      <c r="A89" s="7" t="s">
        <v>273</v>
      </c>
      <c r="B89" s="6" t="s">
        <v>274</v>
      </c>
      <c r="C89" s="6" t="s">
        <v>275</v>
      </c>
      <c r="D89" s="10">
        <v>217480335.16999999</v>
      </c>
      <c r="E89" s="10">
        <v>157202055</v>
      </c>
      <c r="F89" s="10" t="s">
        <v>386</v>
      </c>
      <c r="G89" s="10">
        <v>2403120.7200000002</v>
      </c>
      <c r="H89" s="10" t="s">
        <v>386</v>
      </c>
      <c r="I89" s="10" t="s">
        <v>386</v>
      </c>
      <c r="J89" s="10" t="s">
        <v>386</v>
      </c>
      <c r="K89" s="10" t="s">
        <v>386</v>
      </c>
      <c r="L89" s="10">
        <v>57875159.450000003</v>
      </c>
      <c r="M89" s="10" t="s">
        <v>386</v>
      </c>
      <c r="N89" s="10" t="s">
        <v>386</v>
      </c>
      <c r="O89" s="10">
        <v>180358720</v>
      </c>
      <c r="P89" s="10">
        <v>180358720</v>
      </c>
    </row>
    <row r="90" spans="1:16" ht="38.1" customHeight="1" x14ac:dyDescent="0.15">
      <c r="A90" s="7" t="s">
        <v>276</v>
      </c>
      <c r="B90" s="6" t="s">
        <v>277</v>
      </c>
      <c r="C90" s="6" t="s">
        <v>275</v>
      </c>
      <c r="D90" s="10">
        <v>150372175.72</v>
      </c>
      <c r="E90" s="10">
        <v>114832055</v>
      </c>
      <c r="F90" s="10" t="s">
        <v>386</v>
      </c>
      <c r="G90" s="10">
        <v>1088120.72</v>
      </c>
      <c r="H90" s="10" t="s">
        <v>386</v>
      </c>
      <c r="I90" s="10" t="s">
        <v>386</v>
      </c>
      <c r="J90" s="10" t="s">
        <v>386</v>
      </c>
      <c r="K90" s="10" t="s">
        <v>386</v>
      </c>
      <c r="L90" s="10">
        <v>34452000</v>
      </c>
      <c r="M90" s="10" t="s">
        <v>386</v>
      </c>
      <c r="N90" s="10" t="s">
        <v>386</v>
      </c>
      <c r="O90" s="10">
        <v>132728720</v>
      </c>
      <c r="P90" s="10">
        <v>132728720</v>
      </c>
    </row>
    <row r="91" spans="1:16" ht="38.1" customHeight="1" x14ac:dyDescent="0.15">
      <c r="A91" s="7" t="s">
        <v>278</v>
      </c>
      <c r="B91" s="6" t="s">
        <v>279</v>
      </c>
      <c r="C91" s="6" t="s">
        <v>275</v>
      </c>
      <c r="D91" s="10">
        <v>3250000</v>
      </c>
      <c r="E91" s="10">
        <v>2200000</v>
      </c>
      <c r="F91" s="10" t="s">
        <v>386</v>
      </c>
      <c r="G91" s="10" t="s">
        <v>386</v>
      </c>
      <c r="H91" s="10" t="s">
        <v>386</v>
      </c>
      <c r="I91" s="10" t="s">
        <v>386</v>
      </c>
      <c r="J91" s="10" t="s">
        <v>386</v>
      </c>
      <c r="K91" s="10" t="s">
        <v>386</v>
      </c>
      <c r="L91" s="10">
        <v>1050000</v>
      </c>
      <c r="M91" s="10" t="s">
        <v>386</v>
      </c>
      <c r="N91" s="10" t="s">
        <v>386</v>
      </c>
      <c r="O91" s="10">
        <v>3050000</v>
      </c>
      <c r="P91" s="10">
        <v>3050000</v>
      </c>
    </row>
    <row r="92" spans="1:16" ht="24.95" customHeight="1" x14ac:dyDescent="0.15">
      <c r="A92" s="7" t="s">
        <v>142</v>
      </c>
      <c r="B92" s="6" t="s">
        <v>282</v>
      </c>
      <c r="C92" s="6" t="s">
        <v>275</v>
      </c>
      <c r="D92" s="10">
        <v>550000</v>
      </c>
      <c r="E92" s="10">
        <v>350000</v>
      </c>
      <c r="F92" s="10" t="s">
        <v>386</v>
      </c>
      <c r="G92" s="10" t="s">
        <v>386</v>
      </c>
      <c r="H92" s="10" t="s">
        <v>386</v>
      </c>
      <c r="I92" s="10" t="s">
        <v>386</v>
      </c>
      <c r="J92" s="10" t="s">
        <v>386</v>
      </c>
      <c r="K92" s="10" t="s">
        <v>386</v>
      </c>
      <c r="L92" s="10">
        <v>200000</v>
      </c>
      <c r="M92" s="10" t="s">
        <v>386</v>
      </c>
      <c r="N92" s="10" t="s">
        <v>386</v>
      </c>
      <c r="O92" s="10">
        <v>550000</v>
      </c>
      <c r="P92" s="10">
        <v>550000</v>
      </c>
    </row>
    <row r="93" spans="1:16" ht="50.1" customHeight="1" x14ac:dyDescent="0.15">
      <c r="A93" s="7" t="s">
        <v>283</v>
      </c>
      <c r="B93" s="6" t="s">
        <v>284</v>
      </c>
      <c r="C93" s="6" t="s">
        <v>275</v>
      </c>
      <c r="D93" s="10">
        <v>8100000</v>
      </c>
      <c r="E93" s="10">
        <v>4700000</v>
      </c>
      <c r="F93" s="10" t="s">
        <v>386</v>
      </c>
      <c r="G93" s="10" t="s">
        <v>386</v>
      </c>
      <c r="H93" s="10" t="s">
        <v>386</v>
      </c>
      <c r="I93" s="10" t="s">
        <v>386</v>
      </c>
      <c r="J93" s="10" t="s">
        <v>386</v>
      </c>
      <c r="K93" s="10" t="s">
        <v>386</v>
      </c>
      <c r="L93" s="10">
        <v>3400000</v>
      </c>
      <c r="M93" s="10" t="s">
        <v>386</v>
      </c>
      <c r="N93" s="10" t="s">
        <v>386</v>
      </c>
      <c r="O93" s="10">
        <v>7800000</v>
      </c>
      <c r="P93" s="10">
        <v>7800000</v>
      </c>
    </row>
    <row r="94" spans="1:16" ht="24.95" customHeight="1" x14ac:dyDescent="0.15">
      <c r="A94" s="7" t="s">
        <v>287</v>
      </c>
      <c r="B94" s="6" t="s">
        <v>288</v>
      </c>
      <c r="C94" s="6" t="s">
        <v>275</v>
      </c>
      <c r="D94" s="10">
        <v>3600000</v>
      </c>
      <c r="E94" s="10" t="s">
        <v>386</v>
      </c>
      <c r="F94" s="10" t="s">
        <v>386</v>
      </c>
      <c r="G94" s="10" t="s">
        <v>386</v>
      </c>
      <c r="H94" s="10" t="s">
        <v>386</v>
      </c>
      <c r="I94" s="10" t="s">
        <v>386</v>
      </c>
      <c r="J94" s="10" t="s">
        <v>386</v>
      </c>
      <c r="K94" s="10" t="s">
        <v>386</v>
      </c>
      <c r="L94" s="10">
        <v>3600000</v>
      </c>
      <c r="M94" s="10" t="s">
        <v>386</v>
      </c>
      <c r="N94" s="10" t="s">
        <v>386</v>
      </c>
      <c r="O94" s="10">
        <v>3100000</v>
      </c>
      <c r="P94" s="10">
        <v>3100000</v>
      </c>
    </row>
    <row r="95" spans="1:16" ht="75" customHeight="1" x14ac:dyDescent="0.15">
      <c r="A95" s="7" t="s">
        <v>291</v>
      </c>
      <c r="B95" s="6" t="s">
        <v>292</v>
      </c>
      <c r="C95" s="6" t="s">
        <v>275</v>
      </c>
      <c r="D95" s="10">
        <v>31400000</v>
      </c>
      <c r="E95" s="10">
        <v>25800000</v>
      </c>
      <c r="F95" s="10" t="s">
        <v>386</v>
      </c>
      <c r="G95" s="10" t="s">
        <v>386</v>
      </c>
      <c r="H95" s="10" t="s">
        <v>386</v>
      </c>
      <c r="I95" s="10" t="s">
        <v>386</v>
      </c>
      <c r="J95" s="10" t="s">
        <v>386</v>
      </c>
      <c r="K95" s="10" t="s">
        <v>386</v>
      </c>
      <c r="L95" s="10">
        <v>5600000</v>
      </c>
      <c r="M95" s="10" t="s">
        <v>386</v>
      </c>
      <c r="N95" s="10" t="s">
        <v>386</v>
      </c>
      <c r="O95" s="10">
        <v>26600000</v>
      </c>
      <c r="P95" s="10">
        <v>26600000</v>
      </c>
    </row>
    <row r="96" spans="1:16" ht="75" customHeight="1" x14ac:dyDescent="0.15">
      <c r="A96" s="7" t="s">
        <v>146</v>
      </c>
      <c r="B96" s="6" t="s">
        <v>295</v>
      </c>
      <c r="C96" s="6" t="s">
        <v>275</v>
      </c>
      <c r="D96" s="10">
        <v>83240175.719999999</v>
      </c>
      <c r="E96" s="10">
        <v>61702055</v>
      </c>
      <c r="F96" s="10" t="s">
        <v>386</v>
      </c>
      <c r="G96" s="10">
        <v>1088120.72</v>
      </c>
      <c r="H96" s="10" t="s">
        <v>386</v>
      </c>
      <c r="I96" s="10" t="s">
        <v>386</v>
      </c>
      <c r="J96" s="10" t="s">
        <v>386</v>
      </c>
      <c r="K96" s="10" t="s">
        <v>386</v>
      </c>
      <c r="L96" s="10">
        <v>20450000</v>
      </c>
      <c r="M96" s="10" t="s">
        <v>386</v>
      </c>
      <c r="N96" s="10" t="s">
        <v>386</v>
      </c>
      <c r="O96" s="10">
        <v>70168720</v>
      </c>
      <c r="P96" s="10">
        <v>70168720</v>
      </c>
    </row>
    <row r="97" spans="1:16" ht="24.95" customHeight="1" x14ac:dyDescent="0.15">
      <c r="A97" s="7" t="s">
        <v>296</v>
      </c>
      <c r="B97" s="6" t="s">
        <v>297</v>
      </c>
      <c r="C97" s="6" t="s">
        <v>275</v>
      </c>
      <c r="D97" s="10">
        <v>160000</v>
      </c>
      <c r="E97" s="10">
        <v>80000</v>
      </c>
      <c r="F97" s="10" t="s">
        <v>386</v>
      </c>
      <c r="G97" s="10" t="s">
        <v>386</v>
      </c>
      <c r="H97" s="10" t="s">
        <v>386</v>
      </c>
      <c r="I97" s="10" t="s">
        <v>386</v>
      </c>
      <c r="J97" s="10" t="s">
        <v>386</v>
      </c>
      <c r="K97" s="10" t="s">
        <v>386</v>
      </c>
      <c r="L97" s="10">
        <v>80000</v>
      </c>
      <c r="M97" s="10" t="s">
        <v>386</v>
      </c>
      <c r="N97" s="10" t="s">
        <v>386</v>
      </c>
      <c r="O97" s="10">
        <v>160000</v>
      </c>
      <c r="P97" s="10">
        <v>160000</v>
      </c>
    </row>
    <row r="98" spans="1:16" ht="75" customHeight="1" x14ac:dyDescent="0.15">
      <c r="A98" s="7" t="s">
        <v>300</v>
      </c>
      <c r="B98" s="6" t="s">
        <v>301</v>
      </c>
      <c r="C98" s="6" t="s">
        <v>275</v>
      </c>
      <c r="D98" s="10">
        <v>20000000</v>
      </c>
      <c r="E98" s="10">
        <v>20000000</v>
      </c>
      <c r="F98" s="10" t="s">
        <v>386</v>
      </c>
      <c r="G98" s="10" t="s">
        <v>386</v>
      </c>
      <c r="H98" s="10" t="s">
        <v>386</v>
      </c>
      <c r="I98" s="10" t="s">
        <v>386</v>
      </c>
      <c r="J98" s="10" t="s">
        <v>386</v>
      </c>
      <c r="K98" s="10" t="s">
        <v>386</v>
      </c>
      <c r="L98" s="10">
        <v>0</v>
      </c>
      <c r="M98" s="10" t="s">
        <v>386</v>
      </c>
      <c r="N98" s="10" t="s">
        <v>386</v>
      </c>
      <c r="O98" s="10">
        <v>21300000</v>
      </c>
      <c r="P98" s="10">
        <v>21300000</v>
      </c>
    </row>
    <row r="99" spans="1:16" ht="38.1" customHeight="1" x14ac:dyDescent="0.15">
      <c r="A99" s="7" t="s">
        <v>303</v>
      </c>
      <c r="B99" s="6" t="s">
        <v>304</v>
      </c>
      <c r="C99" s="6" t="s">
        <v>275</v>
      </c>
      <c r="D99" s="10">
        <v>67108159.450000003</v>
      </c>
      <c r="E99" s="10">
        <v>42370000</v>
      </c>
      <c r="F99" s="10" t="s">
        <v>386</v>
      </c>
      <c r="G99" s="10">
        <v>1315000</v>
      </c>
      <c r="H99" s="10" t="s">
        <v>386</v>
      </c>
      <c r="I99" s="10" t="s">
        <v>386</v>
      </c>
      <c r="J99" s="10" t="s">
        <v>386</v>
      </c>
      <c r="K99" s="10" t="s">
        <v>386</v>
      </c>
      <c r="L99" s="10">
        <v>23423159.449999999</v>
      </c>
      <c r="M99" s="10" t="s">
        <v>386</v>
      </c>
      <c r="N99" s="10" t="s">
        <v>386</v>
      </c>
      <c r="O99" s="10">
        <v>47630000</v>
      </c>
      <c r="P99" s="10">
        <v>47630000</v>
      </c>
    </row>
    <row r="100" spans="1:16" ht="38.1" customHeight="1" x14ac:dyDescent="0.15">
      <c r="A100" s="7" t="s">
        <v>305</v>
      </c>
      <c r="B100" s="6" t="s">
        <v>306</v>
      </c>
      <c r="C100" s="6" t="s">
        <v>275</v>
      </c>
      <c r="D100" s="10">
        <v>22040000</v>
      </c>
      <c r="E100" s="10">
        <v>17870000</v>
      </c>
      <c r="F100" s="10" t="s">
        <v>386</v>
      </c>
      <c r="G100" s="10">
        <v>1170000</v>
      </c>
      <c r="H100" s="10" t="s">
        <v>386</v>
      </c>
      <c r="I100" s="10" t="s">
        <v>386</v>
      </c>
      <c r="J100" s="10" t="s">
        <v>386</v>
      </c>
      <c r="K100" s="10" t="s">
        <v>386</v>
      </c>
      <c r="L100" s="10">
        <v>3000000</v>
      </c>
      <c r="M100" s="10" t="s">
        <v>386</v>
      </c>
      <c r="N100" s="10" t="s">
        <v>386</v>
      </c>
      <c r="O100" s="10">
        <v>18670000</v>
      </c>
      <c r="P100" s="10">
        <v>18670000</v>
      </c>
    </row>
    <row r="101" spans="1:16" ht="24.95" customHeight="1" x14ac:dyDescent="0.15">
      <c r="A101" s="7" t="s">
        <v>309</v>
      </c>
      <c r="B101" s="6" t="s">
        <v>310</v>
      </c>
      <c r="C101" s="6" t="s">
        <v>275</v>
      </c>
      <c r="D101" s="10" t="s">
        <v>386</v>
      </c>
      <c r="E101" s="10" t="s">
        <v>386</v>
      </c>
      <c r="F101" s="10" t="s">
        <v>386</v>
      </c>
      <c r="G101" s="10" t="s">
        <v>386</v>
      </c>
      <c r="H101" s="10" t="s">
        <v>386</v>
      </c>
      <c r="I101" s="10" t="s">
        <v>386</v>
      </c>
      <c r="J101" s="10" t="s">
        <v>386</v>
      </c>
      <c r="K101" s="10" t="s">
        <v>386</v>
      </c>
      <c r="L101" s="10" t="s">
        <v>386</v>
      </c>
      <c r="M101" s="10" t="s">
        <v>386</v>
      </c>
      <c r="N101" s="10" t="s">
        <v>386</v>
      </c>
      <c r="O101" s="10">
        <v>0</v>
      </c>
      <c r="P101" s="10">
        <v>0</v>
      </c>
    </row>
    <row r="102" spans="1:16" ht="24.95" customHeight="1" x14ac:dyDescent="0.15">
      <c r="A102" s="7" t="s">
        <v>312</v>
      </c>
      <c r="B102" s="6" t="s">
        <v>313</v>
      </c>
      <c r="C102" s="6" t="s">
        <v>275</v>
      </c>
      <c r="D102" s="10" t="s">
        <v>386</v>
      </c>
      <c r="E102" s="10" t="s">
        <v>386</v>
      </c>
      <c r="F102" s="10" t="s">
        <v>386</v>
      </c>
      <c r="G102" s="10" t="s">
        <v>386</v>
      </c>
      <c r="H102" s="10" t="s">
        <v>386</v>
      </c>
      <c r="I102" s="10" t="s">
        <v>386</v>
      </c>
      <c r="J102" s="10" t="s">
        <v>386</v>
      </c>
      <c r="K102" s="10" t="s">
        <v>386</v>
      </c>
      <c r="L102" s="10" t="s">
        <v>386</v>
      </c>
      <c r="M102" s="10" t="s">
        <v>386</v>
      </c>
      <c r="N102" s="10" t="s">
        <v>386</v>
      </c>
      <c r="O102" s="10">
        <v>0</v>
      </c>
      <c r="P102" s="10">
        <v>0</v>
      </c>
    </row>
    <row r="103" spans="1:16" ht="50.1" customHeight="1" x14ac:dyDescent="0.15">
      <c r="A103" s="7" t="s">
        <v>316</v>
      </c>
      <c r="B103" s="6" t="s">
        <v>317</v>
      </c>
      <c r="C103" s="6" t="s">
        <v>275</v>
      </c>
      <c r="D103" s="10">
        <v>20000</v>
      </c>
      <c r="E103" s="10">
        <v>20000</v>
      </c>
      <c r="F103" s="10" t="s">
        <v>386</v>
      </c>
      <c r="G103" s="10" t="s">
        <v>386</v>
      </c>
      <c r="H103" s="10" t="s">
        <v>386</v>
      </c>
      <c r="I103" s="10" t="s">
        <v>386</v>
      </c>
      <c r="J103" s="10" t="s">
        <v>386</v>
      </c>
      <c r="K103" s="10" t="s">
        <v>386</v>
      </c>
      <c r="L103" s="10" t="s">
        <v>386</v>
      </c>
      <c r="M103" s="10" t="s">
        <v>386</v>
      </c>
      <c r="N103" s="10" t="s">
        <v>386</v>
      </c>
      <c r="O103" s="10">
        <v>20000</v>
      </c>
      <c r="P103" s="10">
        <v>20000</v>
      </c>
    </row>
    <row r="104" spans="1:16" ht="24.95" customHeight="1" x14ac:dyDescent="0.15">
      <c r="A104" s="7" t="s">
        <v>320</v>
      </c>
      <c r="B104" s="6" t="s">
        <v>321</v>
      </c>
      <c r="C104" s="6" t="s">
        <v>275</v>
      </c>
      <c r="D104" s="10" t="s">
        <v>386</v>
      </c>
      <c r="E104" s="10" t="s">
        <v>386</v>
      </c>
      <c r="F104" s="10" t="s">
        <v>386</v>
      </c>
      <c r="G104" s="10" t="s">
        <v>386</v>
      </c>
      <c r="H104" s="10" t="s">
        <v>386</v>
      </c>
      <c r="I104" s="10" t="s">
        <v>386</v>
      </c>
      <c r="J104" s="10" t="s">
        <v>386</v>
      </c>
      <c r="K104" s="10" t="s">
        <v>386</v>
      </c>
      <c r="L104" s="10" t="s">
        <v>386</v>
      </c>
      <c r="M104" s="10" t="s">
        <v>386</v>
      </c>
      <c r="N104" s="10" t="s">
        <v>386</v>
      </c>
      <c r="O104" s="10">
        <v>0</v>
      </c>
      <c r="P104" s="10">
        <v>0</v>
      </c>
    </row>
    <row r="105" spans="1:16" ht="24.95" customHeight="1" x14ac:dyDescent="0.15">
      <c r="A105" s="7" t="s">
        <v>324</v>
      </c>
      <c r="B105" s="6" t="s">
        <v>325</v>
      </c>
      <c r="C105" s="6" t="s">
        <v>275</v>
      </c>
      <c r="D105" s="10">
        <v>4350000</v>
      </c>
      <c r="E105" s="10">
        <v>3500000</v>
      </c>
      <c r="F105" s="10" t="s">
        <v>386</v>
      </c>
      <c r="G105" s="10" t="s">
        <v>386</v>
      </c>
      <c r="H105" s="10" t="s">
        <v>386</v>
      </c>
      <c r="I105" s="10" t="s">
        <v>386</v>
      </c>
      <c r="J105" s="10" t="s">
        <v>386</v>
      </c>
      <c r="K105" s="10" t="s">
        <v>386</v>
      </c>
      <c r="L105" s="10">
        <v>850000</v>
      </c>
      <c r="M105" s="10" t="s">
        <v>386</v>
      </c>
      <c r="N105" s="10" t="s">
        <v>386</v>
      </c>
      <c r="O105" s="10">
        <v>4350000</v>
      </c>
      <c r="P105" s="10">
        <v>4350000</v>
      </c>
    </row>
    <row r="106" spans="1:16" ht="24.95" customHeight="1" x14ac:dyDescent="0.15">
      <c r="A106" s="7" t="s">
        <v>328</v>
      </c>
      <c r="B106" s="6" t="s">
        <v>329</v>
      </c>
      <c r="C106" s="6" t="s">
        <v>275</v>
      </c>
      <c r="D106" s="10" t="s">
        <v>386</v>
      </c>
      <c r="E106" s="10" t="s">
        <v>386</v>
      </c>
      <c r="F106" s="10" t="s">
        <v>386</v>
      </c>
      <c r="G106" s="10" t="s">
        <v>386</v>
      </c>
      <c r="H106" s="10" t="s">
        <v>386</v>
      </c>
      <c r="I106" s="10" t="s">
        <v>386</v>
      </c>
      <c r="J106" s="10" t="s">
        <v>386</v>
      </c>
      <c r="K106" s="10" t="s">
        <v>386</v>
      </c>
      <c r="L106" s="10" t="s">
        <v>386</v>
      </c>
      <c r="M106" s="10" t="s">
        <v>386</v>
      </c>
      <c r="N106" s="10" t="s">
        <v>386</v>
      </c>
      <c r="O106" s="10">
        <v>0</v>
      </c>
      <c r="P106" s="10">
        <v>0</v>
      </c>
    </row>
    <row r="107" spans="1:16" ht="50.1" customHeight="1" x14ac:dyDescent="0.15">
      <c r="A107" s="7" t="s">
        <v>330</v>
      </c>
      <c r="B107" s="6" t="s">
        <v>331</v>
      </c>
      <c r="C107" s="6" t="s">
        <v>275</v>
      </c>
      <c r="D107" s="10">
        <v>40683159.450000003</v>
      </c>
      <c r="E107" s="10">
        <v>20965000</v>
      </c>
      <c r="F107" s="10" t="s">
        <v>386</v>
      </c>
      <c r="G107" s="10">
        <v>145000</v>
      </c>
      <c r="H107" s="10" t="s">
        <v>386</v>
      </c>
      <c r="I107" s="10" t="s">
        <v>386</v>
      </c>
      <c r="J107" s="10" t="s">
        <v>386</v>
      </c>
      <c r="K107" s="10" t="s">
        <v>386</v>
      </c>
      <c r="L107" s="10">
        <v>19573159.449999999</v>
      </c>
      <c r="M107" s="10" t="s">
        <v>386</v>
      </c>
      <c r="N107" s="10" t="s">
        <v>386</v>
      </c>
      <c r="O107" s="10">
        <v>24590000</v>
      </c>
      <c r="P107" s="10">
        <v>24590000</v>
      </c>
    </row>
    <row r="108" spans="1:16" ht="50.1" customHeight="1" x14ac:dyDescent="0.15">
      <c r="A108" s="7" t="s">
        <v>334</v>
      </c>
      <c r="B108" s="6" t="s">
        <v>335</v>
      </c>
      <c r="C108" s="6" t="s">
        <v>275</v>
      </c>
      <c r="D108" s="10">
        <v>15000</v>
      </c>
      <c r="E108" s="10">
        <v>15000</v>
      </c>
      <c r="F108" s="10" t="s">
        <v>386</v>
      </c>
      <c r="G108" s="10" t="s">
        <v>386</v>
      </c>
      <c r="H108" s="10" t="s">
        <v>386</v>
      </c>
      <c r="I108" s="10" t="s">
        <v>386</v>
      </c>
      <c r="J108" s="10" t="s">
        <v>386</v>
      </c>
      <c r="K108" s="10" t="s">
        <v>386</v>
      </c>
      <c r="L108" s="10" t="s">
        <v>386</v>
      </c>
      <c r="M108" s="10" t="s">
        <v>386</v>
      </c>
      <c r="N108" s="10" t="s">
        <v>386</v>
      </c>
      <c r="O108" s="10">
        <v>0</v>
      </c>
      <c r="P108" s="10">
        <v>0</v>
      </c>
    </row>
    <row r="109" spans="1:16" ht="75" customHeight="1" x14ac:dyDescent="0.15">
      <c r="A109" s="7" t="s">
        <v>336</v>
      </c>
      <c r="B109" s="6" t="s">
        <v>337</v>
      </c>
      <c r="C109" s="6" t="s">
        <v>275</v>
      </c>
      <c r="D109" s="10" t="s">
        <v>386</v>
      </c>
      <c r="E109" s="10" t="s">
        <v>386</v>
      </c>
      <c r="F109" s="10" t="s">
        <v>386</v>
      </c>
      <c r="G109" s="10" t="s">
        <v>386</v>
      </c>
      <c r="H109" s="10" t="s">
        <v>386</v>
      </c>
      <c r="I109" s="10" t="s">
        <v>386</v>
      </c>
      <c r="J109" s="10" t="s">
        <v>386</v>
      </c>
      <c r="K109" s="10" t="s">
        <v>386</v>
      </c>
      <c r="L109" s="10" t="s">
        <v>386</v>
      </c>
      <c r="M109" s="10" t="s">
        <v>386</v>
      </c>
      <c r="N109" s="10" t="s">
        <v>386</v>
      </c>
      <c r="O109" s="10">
        <v>0</v>
      </c>
      <c r="P109" s="10">
        <v>0</v>
      </c>
    </row>
    <row r="110" spans="1:16" ht="87.95" customHeight="1" x14ac:dyDescent="0.15">
      <c r="A110" s="7" t="s">
        <v>339</v>
      </c>
      <c r="B110" s="6" t="s">
        <v>340</v>
      </c>
      <c r="C110" s="6" t="s">
        <v>341</v>
      </c>
      <c r="D110" s="10" t="s">
        <v>386</v>
      </c>
      <c r="E110" s="10" t="s">
        <v>386</v>
      </c>
      <c r="F110" s="10" t="s">
        <v>386</v>
      </c>
      <c r="G110" s="10" t="s">
        <v>386</v>
      </c>
      <c r="H110" s="10" t="s">
        <v>386</v>
      </c>
      <c r="I110" s="10" t="s">
        <v>386</v>
      </c>
      <c r="J110" s="10" t="s">
        <v>386</v>
      </c>
      <c r="K110" s="10" t="s">
        <v>386</v>
      </c>
      <c r="L110" s="10" t="s">
        <v>386</v>
      </c>
      <c r="M110" s="10" t="s">
        <v>386</v>
      </c>
      <c r="N110" s="10" t="s">
        <v>386</v>
      </c>
      <c r="O110" s="10">
        <v>0</v>
      </c>
      <c r="P110" s="10">
        <v>0</v>
      </c>
    </row>
    <row r="111" spans="1:16" ht="24.95" customHeight="1" x14ac:dyDescent="0.15">
      <c r="A111" s="7" t="s">
        <v>342</v>
      </c>
      <c r="B111" s="6" t="s">
        <v>343</v>
      </c>
      <c r="C111" s="6" t="s">
        <v>344</v>
      </c>
      <c r="D111" s="10">
        <v>21000000</v>
      </c>
      <c r="E111" s="10">
        <v>14000000</v>
      </c>
      <c r="F111" s="10" t="s">
        <v>386</v>
      </c>
      <c r="G111" s="10" t="s">
        <v>386</v>
      </c>
      <c r="H111" s="10" t="s">
        <v>386</v>
      </c>
      <c r="I111" s="10" t="s">
        <v>386</v>
      </c>
      <c r="J111" s="10" t="s">
        <v>386</v>
      </c>
      <c r="K111" s="10" t="s">
        <v>386</v>
      </c>
      <c r="L111" s="10">
        <v>7000000</v>
      </c>
      <c r="M111" s="10" t="s">
        <v>386</v>
      </c>
      <c r="N111" s="10" t="s">
        <v>386</v>
      </c>
      <c r="O111" s="10">
        <v>21000000</v>
      </c>
      <c r="P111" s="10">
        <v>21000000</v>
      </c>
    </row>
    <row r="112" spans="1:16" ht="50.1" customHeight="1" x14ac:dyDescent="0.15">
      <c r="A112" s="7" t="s">
        <v>345</v>
      </c>
      <c r="B112" s="6" t="s">
        <v>346</v>
      </c>
      <c r="C112" s="6" t="s">
        <v>347</v>
      </c>
      <c r="D112" s="10" t="s">
        <v>386</v>
      </c>
      <c r="E112" s="10" t="s">
        <v>386</v>
      </c>
      <c r="F112" s="10" t="s">
        <v>386</v>
      </c>
      <c r="G112" s="10" t="s">
        <v>386</v>
      </c>
      <c r="H112" s="10" t="s">
        <v>386</v>
      </c>
      <c r="I112" s="10" t="s">
        <v>386</v>
      </c>
      <c r="J112" s="10" t="s">
        <v>386</v>
      </c>
      <c r="K112" s="10" t="s">
        <v>386</v>
      </c>
      <c r="L112" s="10" t="s">
        <v>386</v>
      </c>
      <c r="M112" s="10" t="s">
        <v>386</v>
      </c>
      <c r="N112" s="10" t="s">
        <v>386</v>
      </c>
      <c r="O112" s="10">
        <v>0</v>
      </c>
      <c r="P112" s="10">
        <v>0</v>
      </c>
    </row>
    <row r="113" spans="1:16" ht="63" customHeight="1" x14ac:dyDescent="0.15">
      <c r="A113" s="7" t="s">
        <v>348</v>
      </c>
      <c r="B113" s="6" t="s">
        <v>349</v>
      </c>
      <c r="C113" s="6" t="s">
        <v>350</v>
      </c>
      <c r="D113" s="10" t="s">
        <v>386</v>
      </c>
      <c r="E113" s="10" t="s">
        <v>386</v>
      </c>
      <c r="F113" s="10" t="s">
        <v>386</v>
      </c>
      <c r="G113" s="10" t="s">
        <v>386</v>
      </c>
      <c r="H113" s="10" t="s">
        <v>386</v>
      </c>
      <c r="I113" s="10" t="s">
        <v>386</v>
      </c>
      <c r="J113" s="10" t="s">
        <v>386</v>
      </c>
      <c r="K113" s="10" t="s">
        <v>386</v>
      </c>
      <c r="L113" s="10" t="s">
        <v>386</v>
      </c>
      <c r="M113" s="10" t="s">
        <v>386</v>
      </c>
      <c r="N113" s="10" t="s">
        <v>386</v>
      </c>
      <c r="O113" s="10">
        <v>0</v>
      </c>
      <c r="P113" s="10">
        <v>0</v>
      </c>
    </row>
    <row r="114" spans="1:16" ht="50.1" customHeight="1" x14ac:dyDescent="0.15">
      <c r="A114" s="7" t="s">
        <v>351</v>
      </c>
      <c r="B114" s="6" t="s">
        <v>352</v>
      </c>
      <c r="C114" s="6" t="s">
        <v>353</v>
      </c>
      <c r="D114" s="10" t="s">
        <v>386</v>
      </c>
      <c r="E114" s="10" t="s">
        <v>386</v>
      </c>
      <c r="F114" s="10" t="s">
        <v>386</v>
      </c>
      <c r="G114" s="10" t="s">
        <v>386</v>
      </c>
      <c r="H114" s="10" t="s">
        <v>386</v>
      </c>
      <c r="I114" s="10" t="s">
        <v>386</v>
      </c>
      <c r="J114" s="10" t="s">
        <v>386</v>
      </c>
      <c r="K114" s="10" t="s">
        <v>386</v>
      </c>
      <c r="L114" s="10" t="s">
        <v>386</v>
      </c>
      <c r="M114" s="10" t="s">
        <v>386</v>
      </c>
      <c r="N114" s="10" t="s">
        <v>386</v>
      </c>
      <c r="O114" s="10">
        <v>0</v>
      </c>
      <c r="P114" s="10">
        <v>0</v>
      </c>
    </row>
    <row r="115" spans="1:16" ht="24.95" customHeight="1" x14ac:dyDescent="0.15">
      <c r="A115" s="7" t="s">
        <v>354</v>
      </c>
      <c r="B115" s="6" t="s">
        <v>355</v>
      </c>
      <c r="C115" s="6" t="s">
        <v>356</v>
      </c>
      <c r="D115" s="10">
        <v>-500000</v>
      </c>
      <c r="E115" s="10" t="s">
        <v>386</v>
      </c>
      <c r="F115" s="10" t="s">
        <v>386</v>
      </c>
      <c r="G115" s="10" t="s">
        <v>386</v>
      </c>
      <c r="H115" s="10" t="s">
        <v>386</v>
      </c>
      <c r="I115" s="10" t="s">
        <v>386</v>
      </c>
      <c r="J115" s="10" t="s">
        <v>386</v>
      </c>
      <c r="K115" s="10" t="s">
        <v>386</v>
      </c>
      <c r="L115" s="10">
        <v>-500000</v>
      </c>
      <c r="M115" s="10" t="s">
        <v>386</v>
      </c>
      <c r="N115" s="10" t="s">
        <v>386</v>
      </c>
      <c r="O115" s="10">
        <v>-500000</v>
      </c>
      <c r="P115" s="10">
        <v>-500000</v>
      </c>
    </row>
    <row r="116" spans="1:16" ht="38.1" customHeight="1" x14ac:dyDescent="0.15">
      <c r="A116" s="7" t="s">
        <v>357</v>
      </c>
      <c r="B116" s="6" t="s">
        <v>358</v>
      </c>
      <c r="C116" s="6"/>
      <c r="D116" s="10" t="s">
        <v>386</v>
      </c>
      <c r="E116" s="10" t="s">
        <v>386</v>
      </c>
      <c r="F116" s="10" t="s">
        <v>386</v>
      </c>
      <c r="G116" s="10" t="s">
        <v>386</v>
      </c>
      <c r="H116" s="10" t="s">
        <v>386</v>
      </c>
      <c r="I116" s="10" t="s">
        <v>386</v>
      </c>
      <c r="J116" s="10" t="s">
        <v>386</v>
      </c>
      <c r="K116" s="10" t="s">
        <v>386</v>
      </c>
      <c r="L116" s="10" t="s">
        <v>386</v>
      </c>
      <c r="M116" s="10" t="s">
        <v>386</v>
      </c>
      <c r="N116" s="10" t="s">
        <v>386</v>
      </c>
      <c r="O116" s="10">
        <v>0</v>
      </c>
      <c r="P116" s="10">
        <v>0</v>
      </c>
    </row>
    <row r="117" spans="1:16" ht="24.95" customHeight="1" x14ac:dyDescent="0.15">
      <c r="A117" s="7" t="s">
        <v>359</v>
      </c>
      <c r="B117" s="6" t="s">
        <v>360</v>
      </c>
      <c r="C117" s="6"/>
      <c r="D117" s="10">
        <v>-500000</v>
      </c>
      <c r="E117" s="10" t="s">
        <v>386</v>
      </c>
      <c r="F117" s="10" t="s">
        <v>386</v>
      </c>
      <c r="G117" s="10" t="s">
        <v>386</v>
      </c>
      <c r="H117" s="10" t="s">
        <v>386</v>
      </c>
      <c r="I117" s="10" t="s">
        <v>386</v>
      </c>
      <c r="J117" s="10" t="s">
        <v>386</v>
      </c>
      <c r="K117" s="10" t="s">
        <v>386</v>
      </c>
      <c r="L117" s="10">
        <v>-500000</v>
      </c>
      <c r="M117" s="10" t="s">
        <v>386</v>
      </c>
      <c r="N117" s="10" t="s">
        <v>386</v>
      </c>
      <c r="O117" s="10">
        <v>-500000</v>
      </c>
      <c r="P117" s="10">
        <v>-500000</v>
      </c>
    </row>
    <row r="118" spans="1:16" ht="24.95" customHeight="1" x14ac:dyDescent="0.15">
      <c r="A118" s="7" t="s">
        <v>361</v>
      </c>
      <c r="B118" s="6" t="s">
        <v>362</v>
      </c>
      <c r="C118" s="6"/>
      <c r="D118" s="10" t="s">
        <v>386</v>
      </c>
      <c r="E118" s="10" t="s">
        <v>386</v>
      </c>
      <c r="F118" s="10" t="s">
        <v>386</v>
      </c>
      <c r="G118" s="10" t="s">
        <v>386</v>
      </c>
      <c r="H118" s="10" t="s">
        <v>386</v>
      </c>
      <c r="I118" s="10" t="s">
        <v>386</v>
      </c>
      <c r="J118" s="10" t="s">
        <v>386</v>
      </c>
      <c r="K118" s="10" t="s">
        <v>386</v>
      </c>
      <c r="L118" s="10" t="s">
        <v>386</v>
      </c>
      <c r="M118" s="10" t="s">
        <v>386</v>
      </c>
      <c r="N118" s="10" t="s">
        <v>386</v>
      </c>
      <c r="O118" s="10">
        <v>0</v>
      </c>
      <c r="P118" s="10">
        <v>0</v>
      </c>
    </row>
    <row r="119" spans="1:16" ht="24.95" customHeight="1" x14ac:dyDescent="0.15">
      <c r="A119" s="7" t="s">
        <v>363</v>
      </c>
      <c r="B119" s="6" t="s">
        <v>364</v>
      </c>
      <c r="C119" s="6" t="s">
        <v>95</v>
      </c>
      <c r="D119" s="10">
        <v>234637.69</v>
      </c>
      <c r="E119" s="10">
        <v>0</v>
      </c>
      <c r="F119" s="10" t="s">
        <v>386</v>
      </c>
      <c r="G119" s="10">
        <v>234637.69</v>
      </c>
      <c r="H119" s="10" t="s">
        <v>386</v>
      </c>
      <c r="I119" s="10" t="s">
        <v>386</v>
      </c>
      <c r="J119" s="10" t="s">
        <v>386</v>
      </c>
      <c r="K119" s="10" t="s">
        <v>386</v>
      </c>
      <c r="L119" s="10">
        <v>0</v>
      </c>
      <c r="M119" s="10" t="s">
        <v>386</v>
      </c>
      <c r="N119" s="10" t="s">
        <v>386</v>
      </c>
      <c r="O119" s="10">
        <v>0</v>
      </c>
      <c r="P119" s="10">
        <v>0</v>
      </c>
    </row>
    <row r="120" spans="1:16" ht="38.1" customHeight="1" x14ac:dyDescent="0.15">
      <c r="A120" s="7" t="s">
        <v>365</v>
      </c>
      <c r="B120" s="6" t="s">
        <v>366</v>
      </c>
      <c r="C120" s="6" t="s">
        <v>367</v>
      </c>
      <c r="D120" s="10">
        <v>234637.69</v>
      </c>
      <c r="E120" s="10" t="s">
        <v>386</v>
      </c>
      <c r="F120" s="10" t="s">
        <v>386</v>
      </c>
      <c r="G120" s="10">
        <v>234637.69</v>
      </c>
      <c r="H120" s="10" t="s">
        <v>386</v>
      </c>
      <c r="I120" s="10" t="s">
        <v>386</v>
      </c>
      <c r="J120" s="10" t="s">
        <v>386</v>
      </c>
      <c r="K120" s="10" t="s">
        <v>386</v>
      </c>
      <c r="L120" s="10" t="s">
        <v>386</v>
      </c>
      <c r="M120" s="10" t="s">
        <v>386</v>
      </c>
      <c r="N120" s="10" t="s">
        <v>386</v>
      </c>
      <c r="O120" s="10">
        <v>0</v>
      </c>
      <c r="P120" s="10">
        <v>0</v>
      </c>
    </row>
    <row r="121" spans="1:16" ht="24.95" customHeight="1" x14ac:dyDescent="0.15">
      <c r="A121" s="7" t="s">
        <v>368</v>
      </c>
      <c r="B121" s="6" t="s">
        <v>369</v>
      </c>
      <c r="C121" s="6" t="s">
        <v>367</v>
      </c>
      <c r="D121" s="10">
        <v>0</v>
      </c>
      <c r="E121" s="10">
        <v>0</v>
      </c>
      <c r="F121" s="10" t="s">
        <v>386</v>
      </c>
      <c r="G121" s="10" t="s">
        <v>386</v>
      </c>
      <c r="H121" s="10" t="s">
        <v>386</v>
      </c>
      <c r="I121" s="10" t="s">
        <v>386</v>
      </c>
      <c r="J121" s="10" t="s">
        <v>386</v>
      </c>
      <c r="K121" s="10" t="s">
        <v>386</v>
      </c>
      <c r="L121" s="10" t="s">
        <v>386</v>
      </c>
      <c r="M121" s="10" t="s">
        <v>386</v>
      </c>
      <c r="N121" s="10" t="s">
        <v>386</v>
      </c>
      <c r="O121" s="10">
        <v>0</v>
      </c>
      <c r="P121" s="10">
        <v>0</v>
      </c>
    </row>
  </sheetData>
  <sheetProtection password="DA92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&amp;K00-00922229.O24.192395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Раздел 1</vt:lpstr>
      <vt:lpstr>Детализация по КФО</vt:lpstr>
      <vt:lpstr>Раздел 2</vt:lpstr>
      <vt:lpstr>Обоснования (111)</vt:lpstr>
      <vt:lpstr>Обоснования (100,300,850)</vt:lpstr>
      <vt:lpstr>Обоснования (242,244,247)</vt:lpstr>
      <vt:lpstr>Обоснования доходов</vt:lpstr>
      <vt:lpstr>Справочно</vt:lpstr>
      <vt:lpstr>Анализ ФОТ</vt:lpstr>
      <vt:lpstr>Лист согласования</vt:lpstr>
      <vt:lpstr>Протокол изменений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Коновалова Татьяна Ивановна</dc:creator>
  <cp:lastModifiedBy>Коновалова Татьяна Ивановна</cp:lastModifiedBy>
  <dcterms:created xsi:type="dcterms:W3CDTF">2022-11-22T09:00:55Z</dcterms:created>
  <dcterms:modified xsi:type="dcterms:W3CDTF">2022-11-22T09:00:55Z</dcterms:modified>
</cp:coreProperties>
</file>